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calcPr calcId="125725" refMode="R1C1"/>
</workbook>
</file>

<file path=xl/calcChain.xml><?xml version="1.0" encoding="utf-8"?>
<calcChain xmlns="http://schemas.openxmlformats.org/spreadsheetml/2006/main">
  <c r="B3" i="6"/>
  <c r="C3"/>
  <c r="D3"/>
  <c r="E3"/>
  <c r="F3" s="1"/>
  <c r="H9" i="5"/>
  <c r="B4" i="6" l="1"/>
  <c r="C4"/>
  <c r="D4"/>
  <c r="E4"/>
  <c r="H10" i="5"/>
  <c r="E5" i="6"/>
  <c r="E6"/>
  <c r="E7"/>
  <c r="E8"/>
  <c r="E9"/>
  <c r="E10"/>
  <c r="E11"/>
  <c r="E12"/>
  <c r="E13"/>
  <c r="E14"/>
  <c r="E15"/>
  <c r="D5"/>
  <c r="D6"/>
  <c r="D7"/>
  <c r="D8"/>
  <c r="D9"/>
  <c r="D10"/>
  <c r="D11"/>
  <c r="D12"/>
  <c r="D13"/>
  <c r="D14"/>
  <c r="D15"/>
  <c r="C5"/>
  <c r="C6"/>
  <c r="C7"/>
  <c r="C8"/>
  <c r="C9"/>
  <c r="C10"/>
  <c r="C11"/>
  <c r="C12"/>
  <c r="C13"/>
  <c r="C14"/>
  <c r="C15"/>
  <c r="B5"/>
  <c r="B6"/>
  <c r="B7"/>
  <c r="B8"/>
  <c r="B9"/>
  <c r="B10"/>
  <c r="B11"/>
  <c r="B12"/>
  <c r="B13"/>
  <c r="B14"/>
  <c r="B15"/>
  <c r="D2"/>
  <c r="H13" i="5"/>
  <c r="H14"/>
  <c r="H15"/>
  <c r="H16"/>
  <c r="H17"/>
  <c r="H18"/>
  <c r="H19"/>
  <c r="H20"/>
  <c r="H11"/>
  <c r="H12"/>
  <c r="H21"/>
  <c r="H8"/>
  <c r="F4" i="6" l="1"/>
  <c r="F15"/>
  <c r="F13"/>
  <c r="F11"/>
  <c r="F9"/>
  <c r="F5"/>
  <c r="F7"/>
  <c r="F6"/>
  <c r="F14"/>
  <c r="F12"/>
  <c r="F10"/>
  <c r="F8"/>
  <c r="E2" l="1"/>
  <c r="C2"/>
  <c r="B2"/>
  <c r="G22" i="5"/>
  <c r="E16" i="6" l="1"/>
  <c r="F2"/>
  <c r="F16" l="1"/>
  <c r="H22" i="5" l="1"/>
</calcChain>
</file>

<file path=xl/sharedStrings.xml><?xml version="1.0" encoding="utf-8"?>
<sst xmlns="http://schemas.openxmlformats.org/spreadsheetml/2006/main" count="78" uniqueCount="62">
  <si>
    <t>наименование</t>
  </si>
  <si>
    <t>артикул</t>
  </si>
  <si>
    <t>фото</t>
  </si>
  <si>
    <t>размеры (длина*ширина /высота)</t>
  </si>
  <si>
    <t>цена опт</t>
  </si>
  <si>
    <t>кол-во</t>
  </si>
  <si>
    <t>сумма</t>
  </si>
  <si>
    <t>комментарии</t>
  </si>
  <si>
    <t>итого:</t>
  </si>
  <si>
    <t>ВЯТСКАЯ КОРЗИНА (ВЯТСКИЙ КОРЗИНОЧНЫЙ ПРОМЫСЕЛ)</t>
  </si>
  <si>
    <t>Правообладатель ООО "Азимут" Кировская обл., г.Кирово-Чепецк, ул.Калинина, д.7,  (83361) 4-75-33, e-mail:ivolga4@yandex.ru Продукции предприятия ООО «Азимут» присвоен официальный статус изделий народных художественных промыслов России.</t>
  </si>
  <si>
    <t>Корзина без дна, сплетена из толстого ивового прута. Цвет натуральный. Диаметр верха 30 см, диаметр низа 40 см, высота 25 см.</t>
  </si>
  <si>
    <t>400*400/300*300/250</t>
  </si>
  <si>
    <t>Корзина без дна, сплетена из толстого ивового прута. Цвет тёмно-коричневый. Диаметр верха 30 см, диаметр низа 40 см, высота 25 см.</t>
  </si>
  <si>
    <t>Корзина без дна, сплетена из толстого ивового прута. Цвет белый. Диаметр верха 30 см, диаметр низа 40 см, высота 25 см.</t>
  </si>
  <si>
    <t>Корзина без дна, сплетена из толстого ивового прута. Цвет натуральный. Диаметр верха 50 см, диаметр низа 65 см, высота 25 см.</t>
  </si>
  <si>
    <t>Корзина без дна, сплетена из толстого ивового прута. Цвет тёмно-коричневый. Диаметр верха 50 см, диаметр низа 65 см, высота 25 см.</t>
  </si>
  <si>
    <t>Корзина без дна, сплетена из толстого ивового прута. Цвет белый. Диаметр верха 50 см, диаметр низа 65 см, высота 25 см.</t>
  </si>
  <si>
    <t>650*650/500*500/250</t>
  </si>
  <si>
    <t>850*850/700*700/300</t>
  </si>
  <si>
    <t>1050*1050/900*900/300</t>
  </si>
  <si>
    <t>Корзина без дна, сплетена из толстого ивового прута. Цвет натуральный. Диаметр верха 70 см, диаметр низа 85 см, высота 30 см.</t>
  </si>
  <si>
    <t>Корзина без дна, сплетена из толстого ивового прута. Цвет тёмно-коричневый. Диаметр верха 70 см, диаметр низа 85 см, высота 30 см.</t>
  </si>
  <si>
    <t>Корзина без дна, сплетена из толстого ивового прута. Цвет белый. Диаметр верха 70 см, диаметр низа 85 см, высота 30 см.</t>
  </si>
  <si>
    <t>Корзина без дна, сплетена из толстого ивового прута. Цвет натуральный. Диаметр верха 90 см, диаметр низа 105 см, высота 30 см.</t>
  </si>
  <si>
    <t>Корзина без дна, сплетена из толстого ивового прута. Цвет тёмно-коричневый. Диаметр верха 90 см, диаметр низа 105 см, высота 30 см.</t>
  </si>
  <si>
    <t>Корзина без дна, сплетена из толстого ивового прута. Цвет белый. Диаметр верха 90 см, диаметр низа 105 см, высота 30 см.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</si>
  <si>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</si>
  <si>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</si>
  <si>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</si>
  <si>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>№ п/п</t>
  </si>
  <si>
    <t xml:space="preserve">Корзины под ёлку                                                                 </t>
  </si>
  <si>
    <t>Корзина под ёлку №1 натуральный цвет</t>
  </si>
  <si>
    <t>Корзина под ёлку №1 тёмно-коричневая</t>
  </si>
  <si>
    <t>Корзина под ёлку №1 белая</t>
  </si>
  <si>
    <t>Корзина под ёлку №2 натуральный цвет</t>
  </si>
  <si>
    <t>Корзина под ёлку №2 тёмно-коричневая</t>
  </si>
  <si>
    <t>Корзина под ёлку  №2 белая</t>
  </si>
  <si>
    <t>Корзина под ёлку  №3 натуральный цвет</t>
  </si>
  <si>
    <t>Корзина под ёлку  №3 тёмно-коричневая</t>
  </si>
  <si>
    <t>Корзина под ёлку  №3 белая</t>
  </si>
  <si>
    <t>Корзина под ёлку  №4 натуральный цвет</t>
  </si>
  <si>
    <t>Корзина под ёлку  №4 тёмно-коричневая</t>
  </si>
  <si>
    <t>Корзина под ёлку  №4 белая</t>
  </si>
  <si>
    <t>Корзина под ёлку №5 цветная с ажуром</t>
  </si>
  <si>
    <t>Корзина без дна, сплетена из толстого ивового прута. Цвет натуральный и тёмно-коричневый. Диаметр верха 50 см, диаметр низа 60 см, высота 30 см.</t>
  </si>
  <si>
    <t>500*500/600*600/300</t>
  </si>
  <si>
    <t>ИНП125</t>
  </si>
  <si>
    <t>ИНП121</t>
  </si>
  <si>
    <t>ИНП121/т</t>
  </si>
  <si>
    <t>ИНП121/б</t>
  </si>
  <si>
    <t>ИНП122</t>
  </si>
  <si>
    <t>ИНП122/т</t>
  </si>
  <si>
    <t>ИНП122/б</t>
  </si>
  <si>
    <t>ИНП177</t>
  </si>
  <si>
    <t>ИНП177/т</t>
  </si>
  <si>
    <t>ИНП177/б</t>
  </si>
  <si>
    <t>ИНП178</t>
  </si>
  <si>
    <t>ИНП178/т</t>
  </si>
  <si>
    <t>ИНП178/б</t>
  </si>
  <si>
    <t>Корзина под ёлку №6 с ажуром (с неокорённой лозой)</t>
  </si>
  <si>
    <t>ИНП126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</si>
</sst>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9">
    <font>
      <sz val="10"/>
      <name val="Arial"/>
    </font>
    <font>
      <sz val="12"/>
      <name val="Arial"/>
      <family val="2"/>
      <charset val="204"/>
    </font>
    <font>
      <i/>
      <sz val="22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b/>
      <i/>
      <sz val="16"/>
      <name val="Arial"/>
      <family val="2"/>
      <charset val="204"/>
    </font>
    <font>
      <b/>
      <i/>
      <sz val="22"/>
      <color theme="7" tint="-0.249977111117893"/>
      <name val="Arial"/>
      <family val="2"/>
      <charset val="204"/>
    </font>
    <font>
      <b/>
      <i/>
      <sz val="28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164" fontId="3" fillId="0" borderId="8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9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/>
    </xf>
    <xf numFmtId="164" fontId="3" fillId="0" borderId="17" xfId="0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14" xfId="0" applyNumberFormat="1" applyFont="1" applyFill="1" applyBorder="1" applyAlignment="1">
      <alignment horizontal="center" vertical="center" wrapText="1"/>
    </xf>
    <xf numFmtId="164" fontId="3" fillId="2" borderId="7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164" fontId="3" fillId="2" borderId="12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164" fontId="3" fillId="0" borderId="12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457200</xdr:colOff>
      <xdr:row>0</xdr:row>
      <xdr:rowOff>117474</xdr:rowOff>
    </xdr:from>
    <xdr:to>
      <xdr:col>7</xdr:col>
      <xdr:colOff>1019958</xdr:colOff>
      <xdr:row>2</xdr:row>
      <xdr:rowOff>596899</xdr:rowOff>
    </xdr:to>
    <xdr:pic>
      <xdr:nvPicPr>
        <xdr:cNvPr id="22" name="Рисунок 21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95400" y="117474"/>
          <a:ext cx="1566058" cy="1812925"/>
        </a:xfrm>
        <a:prstGeom prst="rect">
          <a:avLst/>
        </a:prstGeom>
      </xdr:spPr>
    </xdr:pic>
    <xdr:clientData/>
  </xdr:twoCellAnchor>
  <xdr:twoCellAnchor editAs="oneCell">
    <xdr:from>
      <xdr:col>0</xdr:col>
      <xdr:colOff>203200</xdr:colOff>
      <xdr:row>0</xdr:row>
      <xdr:rowOff>392722</xdr:rowOff>
    </xdr:from>
    <xdr:to>
      <xdr:col>0</xdr:col>
      <xdr:colOff>2628900</xdr:colOff>
      <xdr:row>2</xdr:row>
      <xdr:rowOff>116579</xdr:rowOff>
    </xdr:to>
    <xdr:pic>
      <xdr:nvPicPr>
        <xdr:cNvPr id="59" name="Рисунок 58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200" y="392722"/>
          <a:ext cx="2425700" cy="1057357"/>
        </a:xfrm>
        <a:prstGeom prst="rect">
          <a:avLst/>
        </a:prstGeom>
      </xdr:spPr>
    </xdr:pic>
    <xdr:clientData/>
  </xdr:twoCellAnchor>
  <xdr:twoCellAnchor editAs="oneCell">
    <xdr:from>
      <xdr:col>0</xdr:col>
      <xdr:colOff>404730</xdr:colOff>
      <xdr:row>9</xdr:row>
      <xdr:rowOff>266702</xdr:rowOff>
    </xdr:from>
    <xdr:to>
      <xdr:col>0</xdr:col>
      <xdr:colOff>2336799</xdr:colOff>
      <xdr:row>10</xdr:row>
      <xdr:rowOff>647700</xdr:rowOff>
    </xdr:to>
    <xdr:pic>
      <xdr:nvPicPr>
        <xdr:cNvPr id="48" name="Рисунок 47" descr="подставка под ёлку 520х520х430х430х240 (1)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04730" y="5143502"/>
          <a:ext cx="1932069" cy="1460498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10</xdr:row>
      <xdr:rowOff>734542</xdr:rowOff>
    </xdr:from>
    <xdr:to>
      <xdr:col>0</xdr:col>
      <xdr:colOff>2133600</xdr:colOff>
      <xdr:row>11</xdr:row>
      <xdr:rowOff>718238</xdr:rowOff>
    </xdr:to>
    <xdr:pic>
      <xdr:nvPicPr>
        <xdr:cNvPr id="9" name="Рисунок 8" descr="Корзина новогодняя (под ёлку) белая (11)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12195" t="6099" r="10453" b="8668"/>
        <a:stretch>
          <a:fillRect/>
        </a:stretch>
      </xdr:blipFill>
      <xdr:spPr>
        <a:xfrm>
          <a:off x="800100" y="4658842"/>
          <a:ext cx="1333500" cy="1063196"/>
        </a:xfrm>
        <a:prstGeom prst="rect">
          <a:avLst/>
        </a:prstGeom>
      </xdr:spPr>
    </xdr:pic>
    <xdr:clientData/>
  </xdr:twoCellAnchor>
  <xdr:twoCellAnchor editAs="oneCell">
    <xdr:from>
      <xdr:col>0</xdr:col>
      <xdr:colOff>397934</xdr:colOff>
      <xdr:row>12</xdr:row>
      <xdr:rowOff>114301</xdr:rowOff>
    </xdr:from>
    <xdr:to>
      <xdr:col>0</xdr:col>
      <xdr:colOff>2709757</xdr:colOff>
      <xdr:row>13</xdr:row>
      <xdr:rowOff>647701</xdr:rowOff>
    </xdr:to>
    <xdr:pic>
      <xdr:nvPicPr>
        <xdr:cNvPr id="11" name="Рисунок 10" descr="подставка под ёлку 520х520х430х430х240 (1)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934" y="6197601"/>
          <a:ext cx="2311823" cy="1612900"/>
        </a:xfrm>
        <a:prstGeom prst="rect">
          <a:avLst/>
        </a:prstGeom>
      </xdr:spPr>
    </xdr:pic>
    <xdr:clientData/>
  </xdr:twoCellAnchor>
  <xdr:twoCellAnchor editAs="oneCell">
    <xdr:from>
      <xdr:col>0</xdr:col>
      <xdr:colOff>569232</xdr:colOff>
      <xdr:row>13</xdr:row>
      <xdr:rowOff>711200</xdr:rowOff>
    </xdr:from>
    <xdr:to>
      <xdr:col>0</xdr:col>
      <xdr:colOff>2480582</xdr:colOff>
      <xdr:row>14</xdr:row>
      <xdr:rowOff>876300</xdr:rowOff>
    </xdr:to>
    <xdr:pic>
      <xdr:nvPicPr>
        <xdr:cNvPr id="12" name="Рисунок 11" descr="Корзина новогодняя (под ёлку) белая (11).jpg"/>
        <xdr:cNvPicPr>
          <a:picLocks noChangeAspect="1"/>
        </xdr:cNvPicPr>
      </xdr:nvPicPr>
      <xdr:blipFill>
        <a:blip xmlns:r="http://schemas.openxmlformats.org/officeDocument/2006/relationships" r:embed="rId5"/>
        <a:srcRect l="12195" t="6099" r="10453" b="8668"/>
        <a:stretch>
          <a:fillRect/>
        </a:stretch>
      </xdr:blipFill>
      <xdr:spPr>
        <a:xfrm>
          <a:off x="569232" y="7874000"/>
          <a:ext cx="1911350" cy="12446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</xdr:colOff>
      <xdr:row>15</xdr:row>
      <xdr:rowOff>50800</xdr:rowOff>
    </xdr:from>
    <xdr:to>
      <xdr:col>0</xdr:col>
      <xdr:colOff>2603500</xdr:colOff>
      <xdr:row>16</xdr:row>
      <xdr:rowOff>601722</xdr:rowOff>
    </xdr:to>
    <xdr:pic>
      <xdr:nvPicPr>
        <xdr:cNvPr id="13" name="Рисунок 12" descr="подставка под ёлку 520х520х430х430х240 (1)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400" y="9372600"/>
          <a:ext cx="2578100" cy="1846322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16</xdr:row>
      <xdr:rowOff>736599</xdr:rowOff>
    </xdr:from>
    <xdr:to>
      <xdr:col>0</xdr:col>
      <xdr:colOff>2743200</xdr:colOff>
      <xdr:row>17</xdr:row>
      <xdr:rowOff>1143000</xdr:rowOff>
    </xdr:to>
    <xdr:pic>
      <xdr:nvPicPr>
        <xdr:cNvPr id="14" name="Рисунок 13" descr="Корзина новогодняя (под ёлку) белая (11).jpg"/>
        <xdr:cNvPicPr>
          <a:picLocks noChangeAspect="1"/>
        </xdr:cNvPicPr>
      </xdr:nvPicPr>
      <xdr:blipFill>
        <a:blip xmlns:r="http://schemas.openxmlformats.org/officeDocument/2006/relationships" r:embed="rId5"/>
        <a:srcRect l="12195" t="6099" r="10453" b="8668"/>
        <a:stretch>
          <a:fillRect/>
        </a:stretch>
      </xdr:blipFill>
      <xdr:spPr>
        <a:xfrm>
          <a:off x="368300" y="11353799"/>
          <a:ext cx="2374900" cy="17018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18</xdr:row>
      <xdr:rowOff>177800</xdr:rowOff>
    </xdr:from>
    <xdr:to>
      <xdr:col>0</xdr:col>
      <xdr:colOff>2837370</xdr:colOff>
      <xdr:row>19</xdr:row>
      <xdr:rowOff>863600</xdr:rowOff>
    </xdr:to>
    <xdr:pic>
      <xdr:nvPicPr>
        <xdr:cNvPr id="15" name="Рисунок 14" descr="подставка под ёлку 520х520х430х430х240 (1)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385800"/>
          <a:ext cx="2837370" cy="2032000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19</xdr:row>
      <xdr:rowOff>850900</xdr:rowOff>
    </xdr:from>
    <xdr:to>
      <xdr:col>0</xdr:col>
      <xdr:colOff>2628900</xdr:colOff>
      <xdr:row>20</xdr:row>
      <xdr:rowOff>1206501</xdr:rowOff>
    </xdr:to>
    <xdr:pic>
      <xdr:nvPicPr>
        <xdr:cNvPr id="16" name="Рисунок 15" descr="Корзина новогодняя (под ёлку) белая (11).jpg"/>
        <xdr:cNvPicPr>
          <a:picLocks noChangeAspect="1"/>
        </xdr:cNvPicPr>
      </xdr:nvPicPr>
      <xdr:blipFill>
        <a:blip xmlns:r="http://schemas.openxmlformats.org/officeDocument/2006/relationships" r:embed="rId5"/>
        <a:srcRect l="12195" t="6099" r="10453" b="8668"/>
        <a:stretch>
          <a:fillRect/>
        </a:stretch>
      </xdr:blipFill>
      <xdr:spPr>
        <a:xfrm>
          <a:off x="254000" y="15405100"/>
          <a:ext cx="2374900" cy="1701801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7</xdr:row>
      <xdr:rowOff>139700</xdr:rowOff>
    </xdr:from>
    <xdr:to>
      <xdr:col>0</xdr:col>
      <xdr:colOff>2190569</xdr:colOff>
      <xdr:row>7</xdr:row>
      <xdr:rowOff>1787525</xdr:rowOff>
    </xdr:to>
    <xdr:pic>
      <xdr:nvPicPr>
        <xdr:cNvPr id="17" name="Рисунок 16" descr="1000027023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4500" y="3937000"/>
          <a:ext cx="1746069" cy="1647825"/>
        </a:xfrm>
        <a:prstGeom prst="rect">
          <a:avLst/>
        </a:prstGeom>
      </xdr:spPr>
    </xdr:pic>
    <xdr:clientData/>
  </xdr:twoCellAnchor>
  <xdr:twoCellAnchor editAs="oneCell">
    <xdr:from>
      <xdr:col>0</xdr:col>
      <xdr:colOff>482600</xdr:colOff>
      <xdr:row>8</xdr:row>
      <xdr:rowOff>98673</xdr:rowOff>
    </xdr:from>
    <xdr:to>
      <xdr:col>0</xdr:col>
      <xdr:colOff>2540000</xdr:colOff>
      <xdr:row>8</xdr:row>
      <xdr:rowOff>1866899</xdr:rowOff>
    </xdr:to>
    <xdr:pic>
      <xdr:nvPicPr>
        <xdr:cNvPr id="18" name="Рисунок 17" descr="Корзина под ёлку из неокорённого прута (1).jpg"/>
        <xdr:cNvPicPr>
          <a:picLocks noChangeAspect="1"/>
        </xdr:cNvPicPr>
      </xdr:nvPicPr>
      <xdr:blipFill>
        <a:blip xmlns:r="http://schemas.openxmlformats.org/officeDocument/2006/relationships" r:embed="rId7" cstate="print">
          <a:lum contrast="20000"/>
        </a:blip>
        <a:stretch>
          <a:fillRect/>
        </a:stretch>
      </xdr:blipFill>
      <xdr:spPr>
        <a:xfrm>
          <a:off x="482600" y="5864473"/>
          <a:ext cx="2057400" cy="1768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zoomScaleNormal="100" workbookViewId="0">
      <selection activeCell="I7" sqref="I7"/>
    </sheetView>
  </sheetViews>
  <sheetFormatPr defaultRowHeight="12.75"/>
  <cols>
    <col min="1" max="1" width="9.140625" style="37"/>
    <col min="2" max="2" width="79" style="9" customWidth="1"/>
    <col min="3" max="3" width="22.28515625" style="9" customWidth="1"/>
    <col min="4" max="4" width="20.42578125" style="9" customWidth="1"/>
    <col min="5" max="5" width="13.28515625" style="9" customWidth="1"/>
    <col min="6" max="6" width="19" style="9" customWidth="1"/>
    <col min="7" max="16384" width="9.140625" style="9"/>
  </cols>
  <sheetData>
    <row r="1" spans="1:6" ht="34.5" customHeight="1">
      <c r="A1" s="52" t="s">
        <v>30</v>
      </c>
      <c r="B1" s="18" t="s">
        <v>0</v>
      </c>
      <c r="C1" s="18" t="s">
        <v>1</v>
      </c>
      <c r="D1" s="18" t="s">
        <v>4</v>
      </c>
      <c r="E1" s="19" t="s">
        <v>5</v>
      </c>
      <c r="F1" s="20" t="s">
        <v>6</v>
      </c>
    </row>
    <row r="2" spans="1:6" ht="27.75" customHeight="1">
      <c r="A2" s="55">
        <v>1</v>
      </c>
      <c r="B2" s="28" t="str">
        <f>каталог!B8</f>
        <v>Корзина под ёлку №5 цветная с ажуром</v>
      </c>
      <c r="C2" s="29" t="str">
        <f>каталог!D8</f>
        <v>ИНП125</v>
      </c>
      <c r="D2" s="56">
        <f>каталог!F8</f>
        <v>5676</v>
      </c>
      <c r="E2" s="29">
        <f>каталог!G8</f>
        <v>0</v>
      </c>
      <c r="F2" s="31">
        <f>E2*D2</f>
        <v>0</v>
      </c>
    </row>
    <row r="3" spans="1:6" s="54" customFormat="1" ht="27.75" customHeight="1" thickBot="1">
      <c r="A3" s="55">
        <v>2</v>
      </c>
      <c r="B3" s="28" t="str">
        <f>каталог!B9</f>
        <v>Корзина под ёлку №6 с ажуром (с неокорённой лозой)</v>
      </c>
      <c r="C3" s="29" t="str">
        <f>каталог!D9</f>
        <v>ИНП126</v>
      </c>
      <c r="D3" s="56">
        <f>каталог!F9</f>
        <v>5676</v>
      </c>
      <c r="E3" s="29">
        <f>каталог!G9</f>
        <v>0</v>
      </c>
      <c r="F3" s="31">
        <f>E3*D3</f>
        <v>0</v>
      </c>
    </row>
    <row r="4" spans="1:6" s="53" customFormat="1" ht="27.75" customHeight="1">
      <c r="A4" s="59">
        <v>3</v>
      </c>
      <c r="B4" s="21" t="str">
        <f>каталог!B10</f>
        <v>Корзина под ёлку №1 натуральный цвет</v>
      </c>
      <c r="C4" s="22" t="str">
        <f>каталог!D10</f>
        <v>ИНП121</v>
      </c>
      <c r="D4" s="58">
        <f>каталог!F10</f>
        <v>2343</v>
      </c>
      <c r="E4" s="22">
        <f>каталог!G10</f>
        <v>0</v>
      </c>
      <c r="F4" s="23">
        <f>E4*D4</f>
        <v>0</v>
      </c>
    </row>
    <row r="5" spans="1:6" ht="27.75" customHeight="1">
      <c r="A5" s="60"/>
      <c r="B5" s="16" t="str">
        <f>каталог!B11</f>
        <v>Корзина под ёлку №1 тёмно-коричневая</v>
      </c>
      <c r="C5" s="5" t="str">
        <f>каталог!D11</f>
        <v>ИНП121/т</v>
      </c>
      <c r="D5" s="6">
        <f>каталог!F11</f>
        <v>2484</v>
      </c>
      <c r="E5" s="5">
        <f>каталог!G11</f>
        <v>0</v>
      </c>
      <c r="F5" s="8">
        <f t="shared" ref="F5:F15" si="0">E5*D5</f>
        <v>0</v>
      </c>
    </row>
    <row r="6" spans="1:6" s="15" customFormat="1" ht="27.75" customHeight="1" thickBot="1">
      <c r="A6" s="61"/>
      <c r="B6" s="17" t="str">
        <f>каталог!B12</f>
        <v>Корзина под ёлку №1 белая</v>
      </c>
      <c r="C6" s="4" t="str">
        <f>каталог!D12</f>
        <v>ИНП121/б</v>
      </c>
      <c r="D6" s="7">
        <f>каталог!F12</f>
        <v>2577</v>
      </c>
      <c r="E6" s="4">
        <f>каталог!G12</f>
        <v>0</v>
      </c>
      <c r="F6" s="14">
        <f t="shared" si="0"/>
        <v>0</v>
      </c>
    </row>
    <row r="7" spans="1:6" s="27" customFormat="1" ht="27.75" customHeight="1">
      <c r="A7" s="59">
        <v>4</v>
      </c>
      <c r="B7" s="21" t="str">
        <f>каталог!B13</f>
        <v>Корзина под ёлку №2 натуральный цвет</v>
      </c>
      <c r="C7" s="22" t="str">
        <f>каталог!D13</f>
        <v>ИНП122</v>
      </c>
      <c r="D7" s="58">
        <f>каталог!F13</f>
        <v>3199</v>
      </c>
      <c r="E7" s="22">
        <f>каталог!G13</f>
        <v>0</v>
      </c>
      <c r="F7" s="23">
        <f t="shared" si="0"/>
        <v>0</v>
      </c>
    </row>
    <row r="8" spans="1:6" s="27" customFormat="1" ht="27.75" customHeight="1">
      <c r="A8" s="60"/>
      <c r="B8" s="16" t="str">
        <f>каталог!B14</f>
        <v>Корзина под ёлку №2 тёмно-коричневая</v>
      </c>
      <c r="C8" s="5" t="str">
        <f>каталог!D14</f>
        <v>ИНП122/т</v>
      </c>
      <c r="D8" s="6">
        <f>каталог!F14</f>
        <v>3391</v>
      </c>
      <c r="E8" s="5">
        <f>каталог!G14</f>
        <v>0</v>
      </c>
      <c r="F8" s="8">
        <f t="shared" si="0"/>
        <v>0</v>
      </c>
    </row>
    <row r="9" spans="1:6" s="27" customFormat="1" ht="27.75" customHeight="1" thickBot="1">
      <c r="A9" s="61"/>
      <c r="B9" s="17" t="str">
        <f>каталог!B15</f>
        <v>Корзина под ёлку  №2 белая</v>
      </c>
      <c r="C9" s="4" t="str">
        <f>каталог!D15</f>
        <v>ИНП122/б</v>
      </c>
      <c r="D9" s="7">
        <f>каталог!F15</f>
        <v>3519</v>
      </c>
      <c r="E9" s="4">
        <f>каталог!G15</f>
        <v>0</v>
      </c>
      <c r="F9" s="14">
        <f t="shared" si="0"/>
        <v>0</v>
      </c>
    </row>
    <row r="10" spans="1:6" s="27" customFormat="1" ht="27.75" customHeight="1">
      <c r="A10" s="59">
        <v>5</v>
      </c>
      <c r="B10" s="21" t="str">
        <f>каталог!B16</f>
        <v>Корзина под ёлку  №3 натуральный цвет</v>
      </c>
      <c r="C10" s="22" t="str">
        <f>каталог!D16</f>
        <v>ИНП177</v>
      </c>
      <c r="D10" s="58">
        <f>каталог!F16</f>
        <v>4750</v>
      </c>
      <c r="E10" s="22">
        <f>каталог!G16</f>
        <v>0</v>
      </c>
      <c r="F10" s="23">
        <f t="shared" si="0"/>
        <v>0</v>
      </c>
    </row>
    <row r="11" spans="1:6" s="27" customFormat="1" ht="27.75" customHeight="1">
      <c r="A11" s="60"/>
      <c r="B11" s="16" t="str">
        <f>каталог!B17</f>
        <v>Корзина под ёлку  №3 тёмно-коричневая</v>
      </c>
      <c r="C11" s="5" t="str">
        <f>каталог!D17</f>
        <v>ИНП177/т</v>
      </c>
      <c r="D11" s="6">
        <f>каталог!F17</f>
        <v>5035</v>
      </c>
      <c r="E11" s="5">
        <f>каталог!G17</f>
        <v>0</v>
      </c>
      <c r="F11" s="8">
        <f t="shared" si="0"/>
        <v>0</v>
      </c>
    </row>
    <row r="12" spans="1:6" s="27" customFormat="1" ht="27.75" customHeight="1" thickBot="1">
      <c r="A12" s="61"/>
      <c r="B12" s="17" t="str">
        <f>каталог!B18</f>
        <v>Корзина под ёлку  №3 белая</v>
      </c>
      <c r="C12" s="4" t="str">
        <f>каталог!D18</f>
        <v>ИНП177/б</v>
      </c>
      <c r="D12" s="7">
        <f>каталог!F18</f>
        <v>5225</v>
      </c>
      <c r="E12" s="4">
        <f>каталог!G18</f>
        <v>0</v>
      </c>
      <c r="F12" s="14">
        <f t="shared" si="0"/>
        <v>0</v>
      </c>
    </row>
    <row r="13" spans="1:6" s="15" customFormat="1" ht="27.75" customHeight="1">
      <c r="A13" s="60">
        <v>6</v>
      </c>
      <c r="B13" s="38" t="str">
        <f>каталог!B19</f>
        <v>Корзина под ёлку  №4 натуральный цвет</v>
      </c>
      <c r="C13" s="32" t="str">
        <f>каталог!D19</f>
        <v>ИНП178</v>
      </c>
      <c r="D13" s="57">
        <f>каталог!F19</f>
        <v>6932</v>
      </c>
      <c r="E13" s="32">
        <f>каталог!G19</f>
        <v>0</v>
      </c>
      <c r="F13" s="39">
        <f t="shared" si="0"/>
        <v>0</v>
      </c>
    </row>
    <row r="14" spans="1:6" s="15" customFormat="1" ht="27.75" customHeight="1">
      <c r="A14" s="60"/>
      <c r="B14" s="16" t="str">
        <f>каталог!B20</f>
        <v>Корзина под ёлку  №4 тёмно-коричневая</v>
      </c>
      <c r="C14" s="5" t="str">
        <f>каталог!D20</f>
        <v>ИНП178/т</v>
      </c>
      <c r="D14" s="6">
        <f>каталог!F20</f>
        <v>7348</v>
      </c>
      <c r="E14" s="5">
        <f>каталог!G20</f>
        <v>0</v>
      </c>
      <c r="F14" s="8">
        <f t="shared" si="0"/>
        <v>0</v>
      </c>
    </row>
    <row r="15" spans="1:6" s="15" customFormat="1" ht="27.75" customHeight="1" thickBot="1">
      <c r="A15" s="61"/>
      <c r="B15" s="17" t="str">
        <f>каталог!B21</f>
        <v>Корзина под ёлку  №4 белая</v>
      </c>
      <c r="C15" s="4" t="str">
        <f>каталог!D21</f>
        <v>ИНП178/б</v>
      </c>
      <c r="D15" s="7">
        <f>каталог!F21</f>
        <v>7625</v>
      </c>
      <c r="E15" s="4">
        <f>каталог!G21</f>
        <v>0</v>
      </c>
      <c r="F15" s="14">
        <f t="shared" si="0"/>
        <v>0</v>
      </c>
    </row>
    <row r="16" spans="1:6" ht="27.75" customHeight="1">
      <c r="D16" s="12" t="s">
        <v>8</v>
      </c>
      <c r="E16" s="12">
        <f>SUM(E2:E15)</f>
        <v>0</v>
      </c>
      <c r="F16" s="13">
        <f>SUM(F2:F15)</f>
        <v>0</v>
      </c>
    </row>
    <row r="17" spans="2:2" ht="26.25" customHeight="1"/>
    <row r="18" spans="2:2">
      <c r="B18" s="11"/>
    </row>
  </sheetData>
  <mergeCells count="4">
    <mergeCell ref="A7:A9"/>
    <mergeCell ref="A10:A12"/>
    <mergeCell ref="A13:A15"/>
    <mergeCell ref="A4:A6"/>
  </mergeCells>
  <pageMargins left="0.70866141732283472" right="0.70866141732283472" top="0.74803149606299213" bottom="0.74803149606299213" header="0.31496062992125984" footer="0.31496062992125984"/>
  <pageSetup paperSize="9" scale="5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="75" zoomScaleNormal="75" workbookViewId="0">
      <selection activeCell="L2" sqref="L2"/>
    </sheetView>
  </sheetViews>
  <sheetFormatPr defaultRowHeight="12.75"/>
  <cols>
    <col min="1" max="1" width="42.85546875" style="1" customWidth="1"/>
    <col min="2" max="2" width="31.7109375" style="1" customWidth="1"/>
    <col min="3" max="3" width="58.7109375" style="3" customWidth="1"/>
    <col min="4" max="4" width="19.5703125" style="1" customWidth="1"/>
    <col min="5" max="5" width="35" style="1" customWidth="1"/>
    <col min="6" max="7" width="15" style="1" customWidth="1"/>
    <col min="8" max="8" width="19.140625" style="1" customWidth="1"/>
    <col min="9" max="16384" width="9.140625" style="1"/>
  </cols>
  <sheetData>
    <row r="1" spans="1:8" ht="50.25" customHeight="1">
      <c r="A1" s="68"/>
      <c r="B1" s="79" t="s">
        <v>9</v>
      </c>
      <c r="C1" s="79"/>
      <c r="D1" s="79"/>
      <c r="E1" s="79"/>
      <c r="F1" s="79"/>
      <c r="G1" s="66"/>
      <c r="H1" s="66"/>
    </row>
    <row r="2" spans="1:8" ht="54.75" customHeight="1">
      <c r="A2" s="68"/>
      <c r="B2" s="80" t="s">
        <v>31</v>
      </c>
      <c r="C2" s="80"/>
      <c r="D2" s="80"/>
      <c r="E2" s="80"/>
      <c r="F2" s="80"/>
      <c r="G2" s="66"/>
      <c r="H2" s="66"/>
    </row>
    <row r="3" spans="1:8" ht="60" customHeight="1" thickBot="1">
      <c r="A3" s="69"/>
      <c r="B3" s="78" t="s">
        <v>10</v>
      </c>
      <c r="C3" s="78"/>
      <c r="D3" s="78"/>
      <c r="E3" s="78"/>
      <c r="F3" s="78"/>
      <c r="G3" s="67"/>
      <c r="H3" s="67"/>
    </row>
    <row r="4" spans="1:8" s="36" customFormat="1" ht="24.75" customHeight="1">
      <c r="A4" s="76" t="s">
        <v>27</v>
      </c>
      <c r="B4" s="76"/>
      <c r="C4" s="76"/>
      <c r="D4" s="76"/>
      <c r="E4" s="76"/>
      <c r="F4" s="76"/>
      <c r="G4" s="76"/>
      <c r="H4" s="76"/>
    </row>
    <row r="5" spans="1:8" s="36" customFormat="1" ht="24.75" customHeight="1">
      <c r="A5" s="76" t="s">
        <v>28</v>
      </c>
      <c r="B5" s="76"/>
      <c r="C5" s="76"/>
      <c r="D5" s="76"/>
      <c r="E5" s="76"/>
      <c r="F5" s="76"/>
      <c r="G5" s="76"/>
      <c r="H5" s="76"/>
    </row>
    <row r="6" spans="1:8" s="36" customFormat="1" ht="24.75" customHeight="1" thickBot="1">
      <c r="A6" s="77" t="s">
        <v>29</v>
      </c>
      <c r="B6" s="77"/>
      <c r="C6" s="77"/>
      <c r="D6" s="77"/>
      <c r="E6" s="77"/>
      <c r="F6" s="77"/>
      <c r="G6" s="77"/>
      <c r="H6" s="77"/>
    </row>
    <row r="7" spans="1:8" ht="63.75" customHeight="1" thickBot="1">
      <c r="A7" s="71" t="s">
        <v>2</v>
      </c>
      <c r="B7" s="72" t="s">
        <v>0</v>
      </c>
      <c r="C7" s="72" t="s">
        <v>7</v>
      </c>
      <c r="D7" s="72" t="s">
        <v>1</v>
      </c>
      <c r="E7" s="72" t="s">
        <v>3</v>
      </c>
      <c r="F7" s="72" t="s">
        <v>4</v>
      </c>
      <c r="G7" s="72" t="s">
        <v>5</v>
      </c>
      <c r="H7" s="73" t="s">
        <v>6</v>
      </c>
    </row>
    <row r="8" spans="1:8" s="2" customFormat="1" ht="155.25" customHeight="1">
      <c r="A8" s="74"/>
      <c r="B8" s="43" t="s">
        <v>44</v>
      </c>
      <c r="C8" s="21" t="s">
        <v>45</v>
      </c>
      <c r="D8" s="22" t="s">
        <v>47</v>
      </c>
      <c r="E8" s="22" t="s">
        <v>46</v>
      </c>
      <c r="F8" s="48">
        <v>5676</v>
      </c>
      <c r="G8" s="26"/>
      <c r="H8" s="23">
        <f>G8*F8</f>
        <v>0</v>
      </c>
    </row>
    <row r="9" spans="1:8" s="54" customFormat="1" ht="155.25" customHeight="1" thickBot="1">
      <c r="A9" s="75"/>
      <c r="B9" s="42" t="s">
        <v>60</v>
      </c>
      <c r="C9" s="17" t="s">
        <v>45</v>
      </c>
      <c r="D9" s="4" t="s">
        <v>61</v>
      </c>
      <c r="E9" s="4" t="s">
        <v>46</v>
      </c>
      <c r="F9" s="47">
        <v>5676</v>
      </c>
      <c r="G9" s="25"/>
      <c r="H9" s="14">
        <f>G9*F9</f>
        <v>0</v>
      </c>
    </row>
    <row r="10" spans="1:8" s="53" customFormat="1" ht="84.75" customHeight="1">
      <c r="A10" s="65"/>
      <c r="B10" s="40" t="s">
        <v>32</v>
      </c>
      <c r="C10" s="38" t="s">
        <v>11</v>
      </c>
      <c r="D10" s="32" t="s">
        <v>48</v>
      </c>
      <c r="E10" s="32" t="s">
        <v>12</v>
      </c>
      <c r="F10" s="45">
        <v>2343</v>
      </c>
      <c r="G10" s="33"/>
      <c r="H10" s="39">
        <f>G10*F10</f>
        <v>0</v>
      </c>
    </row>
    <row r="11" spans="1:8" s="10" customFormat="1" ht="84.75" customHeight="1">
      <c r="A11" s="65"/>
      <c r="B11" s="41" t="s">
        <v>33</v>
      </c>
      <c r="C11" s="16" t="s">
        <v>13</v>
      </c>
      <c r="D11" s="5" t="s">
        <v>49</v>
      </c>
      <c r="E11" s="5" t="s">
        <v>12</v>
      </c>
      <c r="F11" s="46">
        <v>2484</v>
      </c>
      <c r="G11" s="24"/>
      <c r="H11" s="8">
        <f t="shared" ref="H11:H21" si="0">G11*F11</f>
        <v>0</v>
      </c>
    </row>
    <row r="12" spans="1:8" s="15" customFormat="1" ht="84.75" customHeight="1" thickBot="1">
      <c r="A12" s="70"/>
      <c r="B12" s="42" t="s">
        <v>34</v>
      </c>
      <c r="C12" s="17" t="s">
        <v>14</v>
      </c>
      <c r="D12" s="4" t="s">
        <v>50</v>
      </c>
      <c r="E12" s="4" t="s">
        <v>12</v>
      </c>
      <c r="F12" s="47">
        <v>2577</v>
      </c>
      <c r="G12" s="25"/>
      <c r="H12" s="14">
        <f t="shared" si="0"/>
        <v>0</v>
      </c>
    </row>
    <row r="13" spans="1:8" s="27" customFormat="1" ht="84.75" customHeight="1">
      <c r="A13" s="62"/>
      <c r="B13" s="43" t="s">
        <v>35</v>
      </c>
      <c r="C13" s="21" t="s">
        <v>15</v>
      </c>
      <c r="D13" s="22" t="s">
        <v>51</v>
      </c>
      <c r="E13" s="22" t="s">
        <v>18</v>
      </c>
      <c r="F13" s="48">
        <v>3199</v>
      </c>
      <c r="G13" s="26"/>
      <c r="H13" s="23">
        <f t="shared" si="0"/>
        <v>0</v>
      </c>
    </row>
    <row r="14" spans="1:8" s="27" customFormat="1" ht="84.75" customHeight="1">
      <c r="A14" s="63"/>
      <c r="B14" s="41" t="s">
        <v>36</v>
      </c>
      <c r="C14" s="16" t="s">
        <v>16</v>
      </c>
      <c r="D14" s="5" t="s">
        <v>52</v>
      </c>
      <c r="E14" s="5" t="s">
        <v>18</v>
      </c>
      <c r="F14" s="46">
        <v>3391</v>
      </c>
      <c r="G14" s="24"/>
      <c r="H14" s="8">
        <f t="shared" si="0"/>
        <v>0</v>
      </c>
    </row>
    <row r="15" spans="1:8" s="27" customFormat="1" ht="84.75" customHeight="1" thickBot="1">
      <c r="A15" s="64"/>
      <c r="B15" s="42" t="s">
        <v>37</v>
      </c>
      <c r="C15" s="17" t="s">
        <v>17</v>
      </c>
      <c r="D15" s="4" t="s">
        <v>53</v>
      </c>
      <c r="E15" s="4" t="s">
        <v>18</v>
      </c>
      <c r="F15" s="47">
        <v>3519</v>
      </c>
      <c r="G15" s="25"/>
      <c r="H15" s="14">
        <f t="shared" si="0"/>
        <v>0</v>
      </c>
    </row>
    <row r="16" spans="1:8" s="27" customFormat="1" ht="102" customHeight="1">
      <c r="A16" s="65"/>
      <c r="B16" s="43" t="s">
        <v>38</v>
      </c>
      <c r="C16" s="21" t="s">
        <v>21</v>
      </c>
      <c r="D16" s="22" t="s">
        <v>54</v>
      </c>
      <c r="E16" s="32" t="s">
        <v>19</v>
      </c>
      <c r="F16" s="45">
        <v>4750</v>
      </c>
      <c r="G16" s="33"/>
      <c r="H16" s="34">
        <f t="shared" si="0"/>
        <v>0</v>
      </c>
    </row>
    <row r="17" spans="1:8" s="27" customFormat="1" ht="102" customHeight="1">
      <c r="A17" s="65"/>
      <c r="B17" s="41" t="s">
        <v>39</v>
      </c>
      <c r="C17" s="16" t="s">
        <v>22</v>
      </c>
      <c r="D17" s="5" t="s">
        <v>55</v>
      </c>
      <c r="E17" s="5" t="s">
        <v>19</v>
      </c>
      <c r="F17" s="46">
        <v>5035</v>
      </c>
      <c r="G17" s="24"/>
      <c r="H17" s="31">
        <f t="shared" si="0"/>
        <v>0</v>
      </c>
    </row>
    <row r="18" spans="1:8" s="27" customFormat="1" ht="102" customHeight="1" thickBot="1">
      <c r="A18" s="65"/>
      <c r="B18" s="44" t="s">
        <v>40</v>
      </c>
      <c r="C18" s="28" t="s">
        <v>23</v>
      </c>
      <c r="D18" s="35" t="s">
        <v>56</v>
      </c>
      <c r="E18" s="29" t="s">
        <v>19</v>
      </c>
      <c r="F18" s="49">
        <v>5225</v>
      </c>
      <c r="G18" s="30"/>
      <c r="H18" s="31">
        <f t="shared" si="0"/>
        <v>0</v>
      </c>
    </row>
    <row r="19" spans="1:8" s="15" customFormat="1" ht="105.75" customHeight="1">
      <c r="A19" s="62"/>
      <c r="B19" s="43" t="s">
        <v>41</v>
      </c>
      <c r="C19" s="21" t="s">
        <v>24</v>
      </c>
      <c r="D19" s="22" t="s">
        <v>57</v>
      </c>
      <c r="E19" s="22" t="s">
        <v>20</v>
      </c>
      <c r="F19" s="48">
        <v>6932</v>
      </c>
      <c r="G19" s="26"/>
      <c r="H19" s="23">
        <f t="shared" si="0"/>
        <v>0</v>
      </c>
    </row>
    <row r="20" spans="1:8" s="15" customFormat="1" ht="105.75" customHeight="1">
      <c r="A20" s="63"/>
      <c r="B20" s="41" t="s">
        <v>42</v>
      </c>
      <c r="C20" s="16" t="s">
        <v>25</v>
      </c>
      <c r="D20" s="5" t="s">
        <v>58</v>
      </c>
      <c r="E20" s="5" t="s">
        <v>20</v>
      </c>
      <c r="F20" s="46">
        <v>7348</v>
      </c>
      <c r="G20" s="24"/>
      <c r="H20" s="8">
        <f t="shared" si="0"/>
        <v>0</v>
      </c>
    </row>
    <row r="21" spans="1:8" s="15" customFormat="1" ht="105.75" customHeight="1" thickBot="1">
      <c r="A21" s="64"/>
      <c r="B21" s="42" t="s">
        <v>43</v>
      </c>
      <c r="C21" s="17" t="s">
        <v>26</v>
      </c>
      <c r="D21" s="4" t="s">
        <v>59</v>
      </c>
      <c r="E21" s="4" t="s">
        <v>20</v>
      </c>
      <c r="F21" s="47">
        <v>7625</v>
      </c>
      <c r="G21" s="25"/>
      <c r="H21" s="14">
        <f t="shared" si="0"/>
        <v>0</v>
      </c>
    </row>
    <row r="22" spans="1:8" ht="38.25" customHeight="1">
      <c r="F22" s="50" t="s">
        <v>8</v>
      </c>
      <c r="G22" s="50">
        <f>SUM(G8:G21)</f>
        <v>0</v>
      </c>
      <c r="H22" s="51">
        <f>SUM(H8:H21)</f>
        <v>0</v>
      </c>
    </row>
    <row r="23" spans="1:8" ht="26.25" customHeight="1"/>
  </sheetData>
  <mergeCells count="12">
    <mergeCell ref="A19:A21"/>
    <mergeCell ref="A13:A15"/>
    <mergeCell ref="A16:A18"/>
    <mergeCell ref="G1:H3"/>
    <mergeCell ref="A1:A3"/>
    <mergeCell ref="B1:F1"/>
    <mergeCell ref="B2:F2"/>
    <mergeCell ref="B3:F3"/>
    <mergeCell ref="A4:H4"/>
    <mergeCell ref="A5:H5"/>
    <mergeCell ref="A6:H6"/>
    <mergeCell ref="A10:A12"/>
  </mergeCells>
  <printOptions horizontalCentered="1"/>
  <pageMargins left="0" right="0" top="0.74803149606299213" bottom="0.74803149606299213" header="0.31496062992125984" footer="0.31496062992125984"/>
  <pageSetup paperSize="9" scale="4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</vt:lpstr>
      <vt:lpstr>каталог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2021-10-08T10:21:11Z</cp:lastPrinted>
  <dcterms:created xsi:type="dcterms:W3CDTF">1996-10-08T23:32:33Z</dcterms:created>
  <dcterms:modified xsi:type="dcterms:W3CDTF">2026-02-17T05:33:44Z</dcterms:modified>
</cp:coreProperties>
</file>