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calcPr calcId="125725"/>
</workbook>
</file>

<file path=xl/calcChain.xml><?xml version="1.0" encoding="utf-8"?>
<calcChain xmlns="http://schemas.openxmlformats.org/spreadsheetml/2006/main">
  <c r="H27" i="5"/>
  <c r="B19" i="6"/>
  <c r="C19"/>
  <c r="D19"/>
  <c r="E19"/>
  <c r="F19" s="1"/>
  <c r="B20"/>
  <c r="C20"/>
  <c r="D20"/>
  <c r="E20"/>
  <c r="F20"/>
  <c r="B21"/>
  <c r="C21"/>
  <c r="D21"/>
  <c r="E21"/>
  <c r="F21" s="1"/>
  <c r="B22"/>
  <c r="C22"/>
  <c r="D22"/>
  <c r="E22"/>
  <c r="F22"/>
  <c r="B23"/>
  <c r="C23"/>
  <c r="D23"/>
  <c r="E23"/>
  <c r="F23" s="1"/>
  <c r="B24"/>
  <c r="C24"/>
  <c r="D24"/>
  <c r="E24"/>
  <c r="F24"/>
  <c r="H12" i="5"/>
  <c r="H11"/>
  <c r="B5" i="6"/>
  <c r="C5"/>
  <c r="D5"/>
  <c r="E5"/>
  <c r="F5" s="1"/>
  <c r="B6"/>
  <c r="C6"/>
  <c r="D6"/>
  <c r="E6"/>
  <c r="B7"/>
  <c r="C7"/>
  <c r="D7"/>
  <c r="E7"/>
  <c r="B8"/>
  <c r="C8"/>
  <c r="D8"/>
  <c r="E8"/>
  <c r="B3"/>
  <c r="C3"/>
  <c r="D3"/>
  <c r="E3"/>
  <c r="F3"/>
  <c r="B4"/>
  <c r="C4"/>
  <c r="D4"/>
  <c r="E4"/>
  <c r="B9"/>
  <c r="C9"/>
  <c r="D9"/>
  <c r="E9"/>
  <c r="B10"/>
  <c r="C10"/>
  <c r="D10"/>
  <c r="E10"/>
  <c r="B11"/>
  <c r="C11"/>
  <c r="D11"/>
  <c r="E11"/>
  <c r="B12"/>
  <c r="C12"/>
  <c r="D12"/>
  <c r="E12"/>
  <c r="B13"/>
  <c r="C13"/>
  <c r="D13"/>
  <c r="E13"/>
  <c r="B14"/>
  <c r="C14"/>
  <c r="D14"/>
  <c r="E14"/>
  <c r="B15"/>
  <c r="C15"/>
  <c r="D15"/>
  <c r="E15"/>
  <c r="B16"/>
  <c r="C16"/>
  <c r="D16"/>
  <c r="E16"/>
  <c r="B17"/>
  <c r="C17"/>
  <c r="D17"/>
  <c r="E17"/>
  <c r="B18"/>
  <c r="C18"/>
  <c r="D18"/>
  <c r="E18"/>
  <c r="B25"/>
  <c r="C25"/>
  <c r="D25"/>
  <c r="E25"/>
  <c r="B26"/>
  <c r="C26"/>
  <c r="D26"/>
  <c r="E26"/>
  <c r="B27"/>
  <c r="C27"/>
  <c r="D27"/>
  <c r="E27"/>
  <c r="B28"/>
  <c r="C28"/>
  <c r="D28"/>
  <c r="E28"/>
  <c r="B29"/>
  <c r="C29"/>
  <c r="D29"/>
  <c r="E29"/>
  <c r="B30"/>
  <c r="C30"/>
  <c r="D30"/>
  <c r="E30"/>
  <c r="B31"/>
  <c r="C31"/>
  <c r="D31"/>
  <c r="E31"/>
  <c r="B32"/>
  <c r="C32"/>
  <c r="D32"/>
  <c r="E32"/>
  <c r="B33"/>
  <c r="C33"/>
  <c r="D33"/>
  <c r="E33"/>
  <c r="B34"/>
  <c r="C34"/>
  <c r="D34"/>
  <c r="E34"/>
  <c r="B35"/>
  <c r="C35"/>
  <c r="D35"/>
  <c r="E35"/>
  <c r="B36"/>
  <c r="C36"/>
  <c r="D36"/>
  <c r="E36"/>
  <c r="B37"/>
  <c r="C37"/>
  <c r="D37"/>
  <c r="E37"/>
  <c r="B38"/>
  <c r="C38"/>
  <c r="D38"/>
  <c r="E38"/>
  <c r="B39"/>
  <c r="C39"/>
  <c r="D39"/>
  <c r="E39"/>
  <c r="H10" i="5"/>
  <c r="H13"/>
  <c r="H14"/>
  <c r="H21"/>
  <c r="H43"/>
  <c r="H44"/>
  <c r="H42"/>
  <c r="H40"/>
  <c r="H41"/>
  <c r="H15"/>
  <c r="H16"/>
  <c r="H17"/>
  <c r="H18"/>
  <c r="H19"/>
  <c r="H46"/>
  <c r="H45"/>
  <c r="F7" i="6" l="1"/>
  <c r="F6"/>
  <c r="F8"/>
  <c r="F4"/>
  <c r="F31"/>
  <c r="F30"/>
  <c r="F29"/>
  <c r="F28"/>
  <c r="F27"/>
  <c r="F26"/>
  <c r="F25"/>
  <c r="F18"/>
  <c r="F17"/>
  <c r="F16"/>
  <c r="F15"/>
  <c r="F14"/>
  <c r="F10"/>
  <c r="F39"/>
  <c r="F38"/>
  <c r="F37"/>
  <c r="F36"/>
  <c r="F35"/>
  <c r="F34"/>
  <c r="F33"/>
  <c r="F32"/>
  <c r="F12"/>
  <c r="F11"/>
  <c r="F13"/>
  <c r="F9"/>
  <c r="H26" i="5"/>
  <c r="H20"/>
  <c r="H29"/>
  <c r="H30" l="1"/>
  <c r="H22"/>
  <c r="H28"/>
  <c r="H32"/>
  <c r="H24"/>
  <c r="E2" i="6" l="1"/>
  <c r="D2"/>
  <c r="C2"/>
  <c r="B2"/>
  <c r="G47" i="5"/>
  <c r="H9"/>
  <c r="H39"/>
  <c r="H33"/>
  <c r="H34"/>
  <c r="H35"/>
  <c r="H36"/>
  <c r="H37"/>
  <c r="H38"/>
  <c r="H23"/>
  <c r="H25"/>
  <c r="H31"/>
  <c r="F2" i="6" l="1"/>
  <c r="E40"/>
  <c r="H47" i="5"/>
  <c r="F40" i="6" l="1"/>
</calcChain>
</file>

<file path=xl/sharedStrings.xml><?xml version="1.0" encoding="utf-8"?>
<sst xmlns="http://schemas.openxmlformats.org/spreadsheetml/2006/main" count="170" uniqueCount="136">
  <si>
    <t>наименование</t>
  </si>
  <si>
    <t>артикул</t>
  </si>
  <si>
    <t>фото</t>
  </si>
  <si>
    <t>250*370/300</t>
  </si>
  <si>
    <t>Короб квадратный с крышкой</t>
  </si>
  <si>
    <t>Короб для белья овальный цветной №2</t>
  </si>
  <si>
    <t>Короб для белья пристенный</t>
  </si>
  <si>
    <t>400*300/400</t>
  </si>
  <si>
    <t>Короб для белья овальный цветной №1</t>
  </si>
  <si>
    <t>Короб для белья овальный цветной №3</t>
  </si>
  <si>
    <t>400*300/300</t>
  </si>
  <si>
    <t>400*300/500</t>
  </si>
  <si>
    <t>500*500/600</t>
  </si>
  <si>
    <t xml:space="preserve">Корзина бельевая круглая </t>
  </si>
  <si>
    <t>Короб для игрушек цветной №1</t>
  </si>
  <si>
    <t>Короб для игрушек цветной №2</t>
  </si>
  <si>
    <t>Короб для игрушек цветной №3</t>
  </si>
  <si>
    <t>320*320/240</t>
  </si>
  <si>
    <t>370*370/300</t>
  </si>
  <si>
    <t>450*450/350</t>
  </si>
  <si>
    <t>390*390/370</t>
  </si>
  <si>
    <t>450*450/600</t>
  </si>
  <si>
    <t>290*340/170</t>
  </si>
  <si>
    <t>цена опт</t>
  </si>
  <si>
    <t>кол-во</t>
  </si>
  <si>
    <t>сумма</t>
  </si>
  <si>
    <t>итого:</t>
  </si>
  <si>
    <t>Комментарии</t>
  </si>
  <si>
    <t>дно фанерное</t>
  </si>
  <si>
    <t>дно и крышка фанерные</t>
  </si>
  <si>
    <t xml:space="preserve">                        ( 83361) 4-75-33, e-mail:ivolga4@yandex.ru </t>
  </si>
  <si>
    <t xml:space="preserve">                  Возможно изготовление коробов по дизайну и размерам заказчика.</t>
  </si>
  <si>
    <t>дно и крышка фанерные, фурнитура - широкая резинка, пряжки-замки пластиковые</t>
  </si>
  <si>
    <t>Короб для белья угловой (с обшивом)</t>
  </si>
  <si>
    <t>Корзина бельевая круглая с ажуром с чехлом без крышки</t>
  </si>
  <si>
    <t>500*500/500/600</t>
  </si>
  <si>
    <t>290*290/470</t>
  </si>
  <si>
    <t>600*400/400</t>
  </si>
  <si>
    <t>Короб для белья угловой малый (с обшивом)</t>
  </si>
  <si>
    <t>дно плетёное</t>
  </si>
  <si>
    <t xml:space="preserve">Короб хозяйственный прямоугольный (с обшивом на 2 отделения) </t>
  </si>
  <si>
    <t>580*320/600</t>
  </si>
  <si>
    <t xml:space="preserve">                Каталог "Короба"                                                                          </t>
  </si>
  <si>
    <t xml:space="preserve">                 ООО "Азимут",  Кировская обл., г.Кирово-Чепецк, ул.Калинина, д.7    </t>
  </si>
  <si>
    <t>440*350/420</t>
  </si>
  <si>
    <t>Короб хозяйственный прямоугольный (с обшивом) №1</t>
  </si>
  <si>
    <t>Короб хозяйственный прямоугольный (с обшивом) №2</t>
  </si>
  <si>
    <t>450*300/500</t>
  </si>
  <si>
    <t>350*350/440/520</t>
  </si>
  <si>
    <t>Короб "Сетка" высокий с крышкой</t>
  </si>
  <si>
    <t>440*360/260/340</t>
  </si>
  <si>
    <t>380*380/370</t>
  </si>
  <si>
    <t>Короб хозяйственный овальный</t>
  </si>
  <si>
    <t>Корзина-чемодан с оформлением (С БЕРЕСТОЙ без обшива)</t>
  </si>
  <si>
    <t>Корзина-чемодан с оформлением (С БЕРЕСТОЙ с обшивом)</t>
  </si>
  <si>
    <t>Короб круглый "Погребок" №1</t>
  </si>
  <si>
    <t>Короб круглый "Погребок" №2</t>
  </si>
  <si>
    <t>Короб круглый "Погребок" №3</t>
  </si>
  <si>
    <t>Короб круглый "Погребок" №4</t>
  </si>
  <si>
    <t>Короб круглый "Погребок" №5</t>
  </si>
  <si>
    <t>155*155/150</t>
  </si>
  <si>
    <t>215*215/200</t>
  </si>
  <si>
    <t>280*280/250</t>
  </si>
  <si>
    <t>340*340/310</t>
  </si>
  <si>
    <t>415*415/370</t>
  </si>
  <si>
    <t>Короб "Ведёрко" с крышкой №1</t>
  </si>
  <si>
    <t>Короб сплетен из ивовой лозы и ленты на фанерном дне. Крышка съёмная.</t>
  </si>
  <si>
    <t>300*300/270</t>
  </si>
  <si>
    <t>Короб "Ведёрко" с крышкой №2</t>
  </si>
  <si>
    <t>350*350/330</t>
  </si>
  <si>
    <t>270*270/290</t>
  </si>
  <si>
    <t xml:space="preserve">Короб настенный ажурный   </t>
  </si>
  <si>
    <t>Короб сплетен из ивовой лозы на фанерном дне.</t>
  </si>
  <si>
    <t xml:space="preserve"> 400*250 /220/400</t>
  </si>
  <si>
    <t xml:space="preserve">Короб круглый из лозы и бересты </t>
  </si>
  <si>
    <t>Короб сплетен из ивовой лозы и берестяных лент на фанерном дне. Крышка съёмная.</t>
  </si>
  <si>
    <t>280*280/350</t>
  </si>
  <si>
    <t>Короб-банкетка</t>
  </si>
  <si>
    <t>390*390/450</t>
  </si>
  <si>
    <t>Корзина автомобильная</t>
  </si>
  <si>
    <t>660*370/250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</si>
  <si>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</si>
  <si>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</si>
  <si>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</si>
  <si>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r>
      <t xml:space="preserve">размеры </t>
    </r>
    <r>
      <rPr>
        <b/>
        <sz val="14"/>
        <rFont val="Arial"/>
        <family val="2"/>
        <charset val="204"/>
      </rPr>
      <t>ГАБАРИТНЫЕ</t>
    </r>
    <r>
      <rPr>
        <sz val="14"/>
        <rFont val="Arial"/>
        <family val="2"/>
        <charset val="204"/>
      </rPr>
      <t xml:space="preserve"> (длина*ширина /высота)</t>
    </r>
  </si>
  <si>
    <t>Сундук плетёный</t>
  </si>
  <si>
    <t>510*330/370</t>
  </si>
  <si>
    <t xml:space="preserve">Короб хозяйственный круглый </t>
  </si>
  <si>
    <t>№ п/п</t>
  </si>
  <si>
    <t>Короб-пуфик</t>
  </si>
  <si>
    <t xml:space="preserve">Короб-столик </t>
  </si>
  <si>
    <t>Короб узорный круглый</t>
  </si>
  <si>
    <t>Короб пристенный прямоугольный без крышки</t>
  </si>
  <si>
    <t>400*250/600/700</t>
  </si>
  <si>
    <t>Короб пристенный прямоугольный с крышкой</t>
  </si>
  <si>
    <t>ИНП38</t>
  </si>
  <si>
    <t>ПХД118</t>
  </si>
  <si>
    <t>ИНП7</t>
  </si>
  <si>
    <t>ИНП8</t>
  </si>
  <si>
    <t>НХП152</t>
  </si>
  <si>
    <t>ИНП123/1</t>
  </si>
  <si>
    <t>ИНП123/2</t>
  </si>
  <si>
    <t>ИНП123/3</t>
  </si>
  <si>
    <t>ИНП123/4</t>
  </si>
  <si>
    <t>ИНП123/5</t>
  </si>
  <si>
    <t>ИНП155</t>
  </si>
  <si>
    <t>ИНП187</t>
  </si>
  <si>
    <t xml:space="preserve">ИНП129 </t>
  </si>
  <si>
    <t>ПХД39</t>
  </si>
  <si>
    <t>ИНП15</t>
  </si>
  <si>
    <t>ПХД198</t>
  </si>
  <si>
    <t>ИНП159</t>
  </si>
  <si>
    <t>ПХД40/3</t>
  </si>
  <si>
    <t>ПХД40/5</t>
  </si>
  <si>
    <t>ПХД40/4</t>
  </si>
  <si>
    <t>НХП106</t>
  </si>
  <si>
    <t>НХП106/1</t>
  </si>
  <si>
    <t>ПХД41/2цв/1</t>
  </si>
  <si>
    <t>ПХД41/2цв/2</t>
  </si>
  <si>
    <t>ПХД41/2цв/3</t>
  </si>
  <si>
    <t>ПХД39/1/цв/1</t>
  </si>
  <si>
    <t>ПХД39/1/цв/2</t>
  </si>
  <si>
    <t>ПХД39/1/цв/3</t>
  </si>
  <si>
    <t>ПХД41/2а</t>
  </si>
  <si>
    <t>ИНП36/1</t>
  </si>
  <si>
    <t>ИНП36/2</t>
  </si>
  <si>
    <t>ИНП85</t>
  </si>
  <si>
    <t>ИНП39</t>
  </si>
  <si>
    <t>ИНП40</t>
  </si>
  <si>
    <t>ПХД130</t>
  </si>
  <si>
    <t>ПХД130/бер/о</t>
  </si>
  <si>
    <t>380*250/420</t>
  </si>
  <si>
    <t>ПХД40/6</t>
  </si>
  <si>
    <t>Короб хозяйственный прямоугольный (малый)</t>
  </si>
  <si>
    <t>ПХД95/1</t>
  </si>
  <si>
    <t>400*400*410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</si>
</sst>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&quot;р.&quot;"/>
    <numFmt numFmtId="165" formatCode="#,##0.00&quot;р.&quot;"/>
  </numFmts>
  <fonts count="10">
    <font>
      <sz val="10"/>
      <name val="Arial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i/>
      <sz val="16"/>
      <color indexed="17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20"/>
      <name val="Arial"/>
      <family val="2"/>
      <charset val="204"/>
    </font>
    <font>
      <b/>
      <i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5" fontId="8" fillId="2" borderId="6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2" borderId="13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43" fontId="0" fillId="2" borderId="0" xfId="1" applyFont="1" applyFill="1" applyAlignment="1">
      <alignment horizontal="center" vertical="center" wrapText="1"/>
    </xf>
    <xf numFmtId="43" fontId="0" fillId="2" borderId="0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1152524</xdr:colOff>
      <xdr:row>30</xdr:row>
      <xdr:rowOff>51445</xdr:rowOff>
    </xdr:from>
    <xdr:to>
      <xdr:col>0</xdr:col>
      <xdr:colOff>3343275</xdr:colOff>
      <xdr:row>30</xdr:row>
      <xdr:rowOff>2632075</xdr:rowOff>
    </xdr:to>
    <xdr:pic>
      <xdr:nvPicPr>
        <xdr:cNvPr id="32" name="Рисунок 31" descr="Короб для белья угловой 02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5649" r="1255" b="7113"/>
        <a:stretch>
          <a:fillRect/>
        </a:stretch>
      </xdr:blipFill>
      <xdr:spPr>
        <a:xfrm>
          <a:off x="1152524" y="39434145"/>
          <a:ext cx="2190751" cy="2580630"/>
        </a:xfrm>
        <a:prstGeom prst="rect">
          <a:avLst/>
        </a:prstGeom>
      </xdr:spPr>
    </xdr:pic>
    <xdr:clientData/>
  </xdr:twoCellAnchor>
  <xdr:twoCellAnchor editAs="oneCell">
    <xdr:from>
      <xdr:col>0</xdr:col>
      <xdr:colOff>854073</xdr:colOff>
      <xdr:row>8</xdr:row>
      <xdr:rowOff>152400</xdr:rowOff>
    </xdr:from>
    <xdr:to>
      <xdr:col>0</xdr:col>
      <xdr:colOff>3263898</xdr:colOff>
      <xdr:row>8</xdr:row>
      <xdr:rowOff>3365499</xdr:rowOff>
    </xdr:to>
    <xdr:pic>
      <xdr:nvPicPr>
        <xdr:cNvPr id="34" name="Рисунок 33" descr="inp38-korob-kvadratnyy-s-kryshkoy-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flipH="1">
          <a:off x="854073" y="3746500"/>
          <a:ext cx="2409825" cy="3213099"/>
        </a:xfrm>
        <a:prstGeom prst="rect">
          <a:avLst/>
        </a:prstGeom>
      </xdr:spPr>
    </xdr:pic>
    <xdr:clientData/>
  </xdr:twoCellAnchor>
  <xdr:twoCellAnchor editAs="oneCell">
    <xdr:from>
      <xdr:col>0</xdr:col>
      <xdr:colOff>1365250</xdr:colOff>
      <xdr:row>31</xdr:row>
      <xdr:rowOff>2231582</xdr:rowOff>
    </xdr:from>
    <xdr:to>
      <xdr:col>0</xdr:col>
      <xdr:colOff>3032125</xdr:colOff>
      <xdr:row>32</xdr:row>
      <xdr:rowOff>1651000</xdr:rowOff>
    </xdr:to>
    <xdr:pic>
      <xdr:nvPicPr>
        <xdr:cNvPr id="38" name="Рисунок 37" descr="№1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5250" y="44332082"/>
          <a:ext cx="1666875" cy="1654618"/>
        </a:xfrm>
        <a:prstGeom prst="rect">
          <a:avLst/>
        </a:prstGeom>
      </xdr:spPr>
    </xdr:pic>
    <xdr:clientData/>
  </xdr:twoCellAnchor>
  <xdr:twoCellAnchor editAs="oneCell">
    <xdr:from>
      <xdr:col>0</xdr:col>
      <xdr:colOff>1520825</xdr:colOff>
      <xdr:row>34</xdr:row>
      <xdr:rowOff>40994</xdr:rowOff>
    </xdr:from>
    <xdr:to>
      <xdr:col>0</xdr:col>
      <xdr:colOff>2787650</xdr:colOff>
      <xdr:row>34</xdr:row>
      <xdr:rowOff>2094237</xdr:rowOff>
    </xdr:to>
    <xdr:pic>
      <xdr:nvPicPr>
        <xdr:cNvPr id="39" name="Рисунок 38" descr="№3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20825" y="48199394"/>
          <a:ext cx="1266825" cy="2053243"/>
        </a:xfrm>
        <a:prstGeom prst="rect">
          <a:avLst/>
        </a:prstGeom>
      </xdr:spPr>
    </xdr:pic>
    <xdr:clientData/>
  </xdr:twoCellAnchor>
  <xdr:twoCellAnchor editAs="oneCell">
    <xdr:from>
      <xdr:col>0</xdr:col>
      <xdr:colOff>1244600</xdr:colOff>
      <xdr:row>33</xdr:row>
      <xdr:rowOff>69849</xdr:rowOff>
    </xdr:from>
    <xdr:to>
      <xdr:col>0</xdr:col>
      <xdr:colOff>2911475</xdr:colOff>
      <xdr:row>33</xdr:row>
      <xdr:rowOff>2022474</xdr:rowOff>
    </xdr:to>
    <xdr:pic>
      <xdr:nvPicPr>
        <xdr:cNvPr id="40" name="Рисунок 39" descr="№1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4600" y="46183549"/>
          <a:ext cx="1666875" cy="1952625"/>
        </a:xfrm>
        <a:prstGeom prst="rect">
          <a:avLst/>
        </a:prstGeom>
      </xdr:spPr>
    </xdr:pic>
    <xdr:clientData/>
  </xdr:twoCellAnchor>
  <xdr:twoCellAnchor editAs="oneCell">
    <xdr:from>
      <xdr:col>0</xdr:col>
      <xdr:colOff>1108075</xdr:colOff>
      <xdr:row>23</xdr:row>
      <xdr:rowOff>2228850</xdr:rowOff>
    </xdr:from>
    <xdr:to>
      <xdr:col>0</xdr:col>
      <xdr:colOff>3136899</xdr:colOff>
      <xdr:row>24</xdr:row>
      <xdr:rowOff>2070100</xdr:rowOff>
    </xdr:to>
    <xdr:pic>
      <xdr:nvPicPr>
        <xdr:cNvPr id="42" name="Рисунок 41" descr="nhp-0198-korob-dlya-belya-pristennyy-1.jpg"/>
        <xdr:cNvPicPr>
          <a:picLocks noChangeAspect="1"/>
        </xdr:cNvPicPr>
      </xdr:nvPicPr>
      <xdr:blipFill>
        <a:blip xmlns:r="http://schemas.openxmlformats.org/officeDocument/2006/relationships" r:embed="rId5" cstate="print">
          <a:lum bright="10000"/>
        </a:blip>
        <a:srcRect t="15972" r="1389" b="8333"/>
        <a:stretch>
          <a:fillRect/>
        </a:stretch>
      </xdr:blipFill>
      <xdr:spPr>
        <a:xfrm>
          <a:off x="1108075" y="27565350"/>
          <a:ext cx="2028824" cy="2076450"/>
        </a:xfrm>
        <a:prstGeom prst="rect">
          <a:avLst/>
        </a:prstGeom>
      </xdr:spPr>
    </xdr:pic>
    <xdr:clientData/>
  </xdr:twoCellAnchor>
  <xdr:twoCellAnchor editAs="oneCell">
    <xdr:from>
      <xdr:col>0</xdr:col>
      <xdr:colOff>1225550</xdr:colOff>
      <xdr:row>38</xdr:row>
      <xdr:rowOff>139699</xdr:rowOff>
    </xdr:from>
    <xdr:to>
      <xdr:col>0</xdr:col>
      <xdr:colOff>3166666</xdr:colOff>
      <xdr:row>39</xdr:row>
      <xdr:rowOff>9524</xdr:rowOff>
    </xdr:to>
    <xdr:pic>
      <xdr:nvPicPr>
        <xdr:cNvPr id="41" name="Рисунок 40" descr="3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5550" y="52438299"/>
          <a:ext cx="1941116" cy="1914525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1117600</xdr:colOff>
      <xdr:row>35</xdr:row>
      <xdr:rowOff>111124</xdr:rowOff>
    </xdr:from>
    <xdr:to>
      <xdr:col>0</xdr:col>
      <xdr:colOff>3188730</xdr:colOff>
      <xdr:row>37</xdr:row>
      <xdr:rowOff>577849</xdr:rowOff>
    </xdr:to>
    <xdr:pic>
      <xdr:nvPicPr>
        <xdr:cNvPr id="55" name="Рисунок 54" descr="Короб для игрушек цветной №1 №2 №3 (2).jpg"/>
        <xdr:cNvPicPr>
          <a:picLocks noChangeAspect="1"/>
        </xdr:cNvPicPr>
      </xdr:nvPicPr>
      <xdr:blipFill>
        <a:blip xmlns:r="http://schemas.openxmlformats.org/officeDocument/2006/relationships" r:embed="rId7">
          <a:lum bright="10000"/>
        </a:blip>
        <a:stretch>
          <a:fillRect/>
        </a:stretch>
      </xdr:blipFill>
      <xdr:spPr>
        <a:xfrm>
          <a:off x="1117600" y="50390424"/>
          <a:ext cx="2071130" cy="1812925"/>
        </a:xfrm>
        <a:prstGeom prst="rect">
          <a:avLst/>
        </a:prstGeom>
      </xdr:spPr>
    </xdr:pic>
    <xdr:clientData/>
  </xdr:twoCellAnchor>
  <xdr:twoCellAnchor editAs="oneCell">
    <xdr:from>
      <xdr:col>0</xdr:col>
      <xdr:colOff>850900</xdr:colOff>
      <xdr:row>22</xdr:row>
      <xdr:rowOff>114300</xdr:rowOff>
    </xdr:from>
    <xdr:to>
      <xdr:col>0</xdr:col>
      <xdr:colOff>3352800</xdr:colOff>
      <xdr:row>22</xdr:row>
      <xdr:rowOff>1955800</xdr:rowOff>
    </xdr:to>
    <xdr:pic>
      <xdr:nvPicPr>
        <xdr:cNvPr id="36" name="Рисунок 35" descr="НХП 0039-1 Корзина бельевая круглая  (8).jpg"/>
        <xdr:cNvPicPr>
          <a:picLocks noChangeAspect="1"/>
        </xdr:cNvPicPr>
      </xdr:nvPicPr>
      <xdr:blipFill>
        <a:blip xmlns:r="http://schemas.openxmlformats.org/officeDocument/2006/relationships" r:embed="rId8" cstate="email"/>
        <a:srcRect l="4385" t="2552" r="4691" b="4944"/>
        <a:stretch>
          <a:fillRect/>
        </a:stretch>
      </xdr:blipFill>
      <xdr:spPr>
        <a:xfrm>
          <a:off x="850900" y="23241000"/>
          <a:ext cx="2501900" cy="184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1358900</xdr:colOff>
      <xdr:row>31</xdr:row>
      <xdr:rowOff>12699</xdr:rowOff>
    </xdr:from>
    <xdr:to>
      <xdr:col>0</xdr:col>
      <xdr:colOff>2971800</xdr:colOff>
      <xdr:row>31</xdr:row>
      <xdr:rowOff>2120064</xdr:rowOff>
    </xdr:to>
    <xdr:pic>
      <xdr:nvPicPr>
        <xdr:cNvPr id="61" name="Рисунок 60" descr="НХП 0106-1 Короб для белья угловой малый (с обшивом) 290х290х470 (7)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58900" y="42113199"/>
          <a:ext cx="1612900" cy="2107365"/>
        </a:xfrm>
        <a:prstGeom prst="rect">
          <a:avLst/>
        </a:prstGeom>
      </xdr:spPr>
    </xdr:pic>
    <xdr:clientData/>
  </xdr:twoCellAnchor>
  <xdr:twoCellAnchor editAs="oneCell">
    <xdr:from>
      <xdr:col>0</xdr:col>
      <xdr:colOff>1092200</xdr:colOff>
      <xdr:row>27</xdr:row>
      <xdr:rowOff>12699</xdr:rowOff>
    </xdr:from>
    <xdr:to>
      <xdr:col>0</xdr:col>
      <xdr:colOff>3492500</xdr:colOff>
      <xdr:row>27</xdr:row>
      <xdr:rowOff>1987414</xdr:rowOff>
    </xdr:to>
    <xdr:pic>
      <xdr:nvPicPr>
        <xdr:cNvPr id="48" name="Рисунок 47" descr="НХП 040-3 Короб хозяйственный прямоугольный (с обшивом) 600х400х400 (2)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92200" y="31826199"/>
          <a:ext cx="2400300" cy="197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1219200</xdr:colOff>
      <xdr:row>21</xdr:row>
      <xdr:rowOff>101600</xdr:rowOff>
    </xdr:from>
    <xdr:to>
      <xdr:col>0</xdr:col>
      <xdr:colOff>3286633</xdr:colOff>
      <xdr:row>21</xdr:row>
      <xdr:rowOff>2157674</xdr:rowOff>
    </xdr:to>
    <xdr:pic>
      <xdr:nvPicPr>
        <xdr:cNvPr id="62" name="Рисунок 61" descr="ИНП129 Короб круглый Пуфик  (9)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19200" y="21018500"/>
          <a:ext cx="2067433" cy="2056074"/>
        </a:xfrm>
        <a:prstGeom prst="rect">
          <a:avLst/>
        </a:prstGeom>
      </xdr:spPr>
    </xdr:pic>
    <xdr:clientData/>
  </xdr:twoCellAnchor>
  <xdr:twoCellAnchor editAs="oneCell">
    <xdr:from>
      <xdr:col>0</xdr:col>
      <xdr:colOff>787400</xdr:colOff>
      <xdr:row>29</xdr:row>
      <xdr:rowOff>76200</xdr:rowOff>
    </xdr:from>
    <xdr:to>
      <xdr:col>0</xdr:col>
      <xdr:colOff>3352800</xdr:colOff>
      <xdr:row>29</xdr:row>
      <xdr:rowOff>2641600</xdr:rowOff>
    </xdr:to>
    <xdr:pic>
      <xdr:nvPicPr>
        <xdr:cNvPr id="31" name="Рисунок 30" descr="короб с обшивом на 2 отделения (7)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87400" y="36690300"/>
          <a:ext cx="2565400" cy="256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3810744</xdr:colOff>
      <xdr:row>3</xdr:row>
      <xdr:rowOff>342900</xdr:rowOff>
    </xdr:to>
    <xdr:pic>
      <xdr:nvPicPr>
        <xdr:cNvPr id="33" name="Рисунок 32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3810744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1016000</xdr:colOff>
      <xdr:row>23</xdr:row>
      <xdr:rowOff>63500</xdr:rowOff>
    </xdr:from>
    <xdr:to>
      <xdr:col>0</xdr:col>
      <xdr:colOff>3111500</xdr:colOff>
      <xdr:row>23</xdr:row>
      <xdr:rowOff>2159000</xdr:rowOff>
    </xdr:to>
    <xdr:pic>
      <xdr:nvPicPr>
        <xdr:cNvPr id="27" name="Рисунок 26" descr="ИНП15 Корзина бельевая круглая с ажуром с чехлом без крышки 2 (2).jpg"/>
        <xdr:cNvPicPr>
          <a:picLocks noChangeAspect="1"/>
        </xdr:cNvPicPr>
      </xdr:nvPicPr>
      <xdr:blipFill>
        <a:blip xmlns:r="http://schemas.openxmlformats.org/officeDocument/2006/relationships" r:embed="rId14">
          <a:lum contrast="30000"/>
        </a:blip>
        <a:stretch>
          <a:fillRect/>
        </a:stretch>
      </xdr:blipFill>
      <xdr:spPr>
        <a:xfrm>
          <a:off x="1016000" y="25400000"/>
          <a:ext cx="2095500" cy="20955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0</xdr:rowOff>
    </xdr:from>
    <xdr:to>
      <xdr:col>1</xdr:col>
      <xdr:colOff>1524000</xdr:colOff>
      <xdr:row>3</xdr:row>
      <xdr:rowOff>324368</xdr:rowOff>
    </xdr:to>
    <xdr:pic>
      <xdr:nvPicPr>
        <xdr:cNvPr id="29" name="Рисунок 28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35400" y="0"/>
          <a:ext cx="1219200" cy="1429268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914400</xdr:colOff>
      <xdr:row>28</xdr:row>
      <xdr:rowOff>38100</xdr:rowOff>
    </xdr:from>
    <xdr:to>
      <xdr:col>0</xdr:col>
      <xdr:colOff>3479800</xdr:colOff>
      <xdr:row>28</xdr:row>
      <xdr:rowOff>2603500</xdr:rowOff>
    </xdr:to>
    <xdr:pic>
      <xdr:nvPicPr>
        <xdr:cNvPr id="35" name="Рисунок 34" descr="НХП040-5 Короб хозяйственный прямоугольный (с обшивом) №1 (5)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14400" y="33972500"/>
          <a:ext cx="2565400" cy="2565400"/>
        </a:xfrm>
        <a:prstGeom prst="rect">
          <a:avLst/>
        </a:prstGeom>
      </xdr:spPr>
    </xdr:pic>
    <xdr:clientData/>
  </xdr:twoCellAnchor>
  <xdr:twoCellAnchor editAs="oneCell">
    <xdr:from>
      <xdr:col>0</xdr:col>
      <xdr:colOff>1346200</xdr:colOff>
      <xdr:row>19</xdr:row>
      <xdr:rowOff>88900</xdr:rowOff>
    </xdr:from>
    <xdr:to>
      <xdr:col>0</xdr:col>
      <xdr:colOff>3032125</xdr:colOff>
      <xdr:row>19</xdr:row>
      <xdr:rowOff>2199733</xdr:rowOff>
    </xdr:to>
    <xdr:pic>
      <xdr:nvPicPr>
        <xdr:cNvPr id="46" name="Рисунок 45" descr="короб сетка высокий 250х350х440х520 (5)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46200" y="16395700"/>
          <a:ext cx="1685925" cy="2110833"/>
        </a:xfrm>
        <a:prstGeom prst="rect">
          <a:avLst/>
        </a:prstGeom>
      </xdr:spPr>
    </xdr:pic>
    <xdr:clientData/>
  </xdr:twoCellAnchor>
  <xdr:twoCellAnchor editAs="oneCell">
    <xdr:from>
      <xdr:col>0</xdr:col>
      <xdr:colOff>901700</xdr:colOff>
      <xdr:row>25</xdr:row>
      <xdr:rowOff>44069</xdr:rowOff>
    </xdr:from>
    <xdr:to>
      <xdr:col>0</xdr:col>
      <xdr:colOff>3403600</xdr:colOff>
      <xdr:row>25</xdr:row>
      <xdr:rowOff>2057400</xdr:rowOff>
    </xdr:to>
    <xdr:pic>
      <xdr:nvPicPr>
        <xdr:cNvPr id="57" name="Рисунок 56" descr="DSC09377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01700" y="29736669"/>
          <a:ext cx="2501900" cy="2013331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44</xdr:row>
      <xdr:rowOff>101600</xdr:rowOff>
    </xdr:from>
    <xdr:to>
      <xdr:col>0</xdr:col>
      <xdr:colOff>3347876</xdr:colOff>
      <xdr:row>45</xdr:row>
      <xdr:rowOff>1066800</xdr:rowOff>
    </xdr:to>
    <xdr:pic>
      <xdr:nvPicPr>
        <xdr:cNvPr id="1025" name="Picture 1" descr="07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 l="14925" r="11926"/>
        <a:stretch>
          <a:fillRect/>
        </a:stretch>
      </xdr:blipFill>
      <xdr:spPr bwMode="auto">
        <a:xfrm>
          <a:off x="990600" y="63220600"/>
          <a:ext cx="2357276" cy="215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368300</xdr:colOff>
      <xdr:row>14</xdr:row>
      <xdr:rowOff>88900</xdr:rowOff>
    </xdr:from>
    <xdr:to>
      <xdr:col>0</xdr:col>
      <xdr:colOff>3784808</xdr:colOff>
      <xdr:row>18</xdr:row>
      <xdr:rowOff>596900</xdr:rowOff>
    </xdr:to>
    <xdr:pic>
      <xdr:nvPicPr>
        <xdr:cNvPr id="59" name="Рисунок 58" descr="_T3A3751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68300" y="13944600"/>
          <a:ext cx="3416508" cy="2286000"/>
        </a:xfrm>
        <a:prstGeom prst="rect">
          <a:avLst/>
        </a:prstGeom>
      </xdr:spPr>
    </xdr:pic>
    <xdr:clientData/>
  </xdr:twoCellAnchor>
  <xdr:twoCellAnchor editAs="oneCell">
    <xdr:from>
      <xdr:col>0</xdr:col>
      <xdr:colOff>647700</xdr:colOff>
      <xdr:row>39</xdr:row>
      <xdr:rowOff>50800</xdr:rowOff>
    </xdr:from>
    <xdr:to>
      <xdr:col>0</xdr:col>
      <xdr:colOff>4073711</xdr:colOff>
      <xdr:row>40</xdr:row>
      <xdr:rowOff>1206500</xdr:rowOff>
    </xdr:to>
    <xdr:pic>
      <xdr:nvPicPr>
        <xdr:cNvPr id="53" name="Рисунок 52" descr="ИНП36 Короб Ведёрко с крышкой №1 и №2 (2).jpg"/>
        <xdr:cNvPicPr>
          <a:picLocks noChangeAspect="1"/>
        </xdr:cNvPicPr>
      </xdr:nvPicPr>
      <xdr:blipFill>
        <a:blip xmlns:r="http://schemas.openxmlformats.org/officeDocument/2006/relationships" r:embed="rId21">
          <a:lum bright="10000"/>
        </a:blip>
        <a:stretch>
          <a:fillRect/>
        </a:stretch>
      </xdr:blipFill>
      <xdr:spPr>
        <a:xfrm>
          <a:off x="647700" y="54394100"/>
          <a:ext cx="3426011" cy="2476500"/>
        </a:xfrm>
        <a:prstGeom prst="rect">
          <a:avLst/>
        </a:prstGeom>
      </xdr:spPr>
    </xdr:pic>
    <xdr:clientData/>
  </xdr:twoCellAnchor>
  <xdr:twoCellAnchor editAs="oneCell">
    <xdr:from>
      <xdr:col>0</xdr:col>
      <xdr:colOff>1358901</xdr:colOff>
      <xdr:row>41</xdr:row>
      <xdr:rowOff>146517</xdr:rowOff>
    </xdr:from>
    <xdr:to>
      <xdr:col>0</xdr:col>
      <xdr:colOff>2781301</xdr:colOff>
      <xdr:row>41</xdr:row>
      <xdr:rowOff>1965325</xdr:rowOff>
    </xdr:to>
    <xdr:pic>
      <xdr:nvPicPr>
        <xdr:cNvPr id="60" name="Рисунок 59" descr="ИНП85 Короб узорный  (3).jp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58901" y="57131417"/>
          <a:ext cx="1422400" cy="1818808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1219201</xdr:colOff>
      <xdr:row>42</xdr:row>
      <xdr:rowOff>23560</xdr:rowOff>
    </xdr:from>
    <xdr:to>
      <xdr:col>0</xdr:col>
      <xdr:colOff>3149600</xdr:colOff>
      <xdr:row>42</xdr:row>
      <xdr:rowOff>1979361</xdr:rowOff>
    </xdr:to>
    <xdr:pic>
      <xdr:nvPicPr>
        <xdr:cNvPr id="63" name="Рисунок 62" descr="ИНП39 Короб настенный ажурный    (1).jp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19201" y="59053160"/>
          <a:ext cx="1930399" cy="1955801"/>
        </a:xfrm>
        <a:prstGeom prst="rect">
          <a:avLst/>
        </a:prstGeom>
      </xdr:spPr>
    </xdr:pic>
    <xdr:clientData/>
  </xdr:twoCellAnchor>
  <xdr:twoCellAnchor editAs="oneCell">
    <xdr:from>
      <xdr:col>0</xdr:col>
      <xdr:colOff>1435101</xdr:colOff>
      <xdr:row>43</xdr:row>
      <xdr:rowOff>99366</xdr:rowOff>
    </xdr:from>
    <xdr:to>
      <xdr:col>0</xdr:col>
      <xdr:colOff>2921001</xdr:colOff>
      <xdr:row>43</xdr:row>
      <xdr:rowOff>1891007</xdr:rowOff>
    </xdr:to>
    <xdr:pic>
      <xdr:nvPicPr>
        <xdr:cNvPr id="64" name="Рисунок 63" descr="IMG_8755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35101" y="61173666"/>
          <a:ext cx="1485900" cy="1791641"/>
        </a:xfrm>
        <a:prstGeom prst="rect">
          <a:avLst/>
        </a:prstGeom>
      </xdr:spPr>
    </xdr:pic>
    <xdr:clientData/>
  </xdr:twoCellAnchor>
  <xdr:twoCellAnchor editAs="oneCell">
    <xdr:from>
      <xdr:col>0</xdr:col>
      <xdr:colOff>1168400</xdr:colOff>
      <xdr:row>20</xdr:row>
      <xdr:rowOff>25400</xdr:rowOff>
    </xdr:from>
    <xdr:to>
      <xdr:col>0</xdr:col>
      <xdr:colOff>3060028</xdr:colOff>
      <xdr:row>20</xdr:row>
      <xdr:rowOff>2319638</xdr:rowOff>
    </xdr:to>
    <xdr:pic>
      <xdr:nvPicPr>
        <xdr:cNvPr id="58" name="Рисунок 57" descr="_T3A8927.jp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68400" y="18542000"/>
          <a:ext cx="1891628" cy="2294238"/>
        </a:xfrm>
        <a:prstGeom prst="rect">
          <a:avLst/>
        </a:prstGeom>
      </xdr:spPr>
    </xdr:pic>
    <xdr:clientData/>
  </xdr:twoCellAnchor>
  <xdr:twoCellAnchor editAs="oneCell">
    <xdr:from>
      <xdr:col>0</xdr:col>
      <xdr:colOff>863600</xdr:colOff>
      <xdr:row>12</xdr:row>
      <xdr:rowOff>76200</xdr:rowOff>
    </xdr:from>
    <xdr:to>
      <xdr:col>0</xdr:col>
      <xdr:colOff>3340884</xdr:colOff>
      <xdr:row>12</xdr:row>
      <xdr:rowOff>2082800</xdr:rowOff>
    </xdr:to>
    <xdr:pic>
      <xdr:nvPicPr>
        <xdr:cNvPr id="44" name="Рисунок 43" descr="157 Корзина автомобильная НХП 0152.jp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63600" y="9042400"/>
          <a:ext cx="2477284" cy="200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190500</xdr:rowOff>
    </xdr:from>
    <xdr:to>
      <xdr:col>0</xdr:col>
      <xdr:colOff>4133850</xdr:colOff>
      <xdr:row>9</xdr:row>
      <xdr:rowOff>2946400</xdr:rowOff>
    </xdr:to>
    <xdr:pic>
      <xdr:nvPicPr>
        <xdr:cNvPr id="45" name="Рисунок 44" descr="128 (2) Сундук плетёный ПХД 118.jp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5994400"/>
          <a:ext cx="4133850" cy="2755900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0</xdr:row>
      <xdr:rowOff>0</xdr:rowOff>
    </xdr:from>
    <xdr:to>
      <xdr:col>7</xdr:col>
      <xdr:colOff>1155700</xdr:colOff>
      <xdr:row>7</xdr:row>
      <xdr:rowOff>0</xdr:rowOff>
    </xdr:to>
    <xdr:pic>
      <xdr:nvPicPr>
        <xdr:cNvPr id="43" name="Рисунок 42" descr="_T3A9356.jpg"/>
        <xdr:cNvPicPr>
          <a:picLocks noChangeAspect="1"/>
        </xdr:cNvPicPr>
      </xdr:nvPicPr>
      <xdr:blipFill>
        <a:blip xmlns:r="http://schemas.openxmlformats.org/officeDocument/2006/relationships" r:embed="rId28"/>
        <a:srcRect l="6513" r="8014"/>
        <a:stretch>
          <a:fillRect/>
        </a:stretch>
      </xdr:blipFill>
      <xdr:spPr>
        <a:xfrm>
          <a:off x="13081000" y="0"/>
          <a:ext cx="3276600" cy="2578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1054101</xdr:colOff>
      <xdr:row>10</xdr:row>
      <xdr:rowOff>47604</xdr:rowOff>
    </xdr:from>
    <xdr:to>
      <xdr:col>0</xdr:col>
      <xdr:colOff>3035301</xdr:colOff>
      <xdr:row>10</xdr:row>
      <xdr:rowOff>3111500</xdr:rowOff>
    </xdr:to>
    <xdr:pic>
      <xdr:nvPicPr>
        <xdr:cNvPr id="37" name="Рисунок 36" descr="короб пристенный прямоугольный без крышки (6).jp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54101" y="10321904"/>
          <a:ext cx="1981200" cy="3063896"/>
        </a:xfrm>
        <a:prstGeom prst="rect">
          <a:avLst/>
        </a:prstGeom>
      </xdr:spPr>
    </xdr:pic>
    <xdr:clientData/>
  </xdr:twoCellAnchor>
  <xdr:twoCellAnchor editAs="oneCell">
    <xdr:from>
      <xdr:col>0</xdr:col>
      <xdr:colOff>1079500</xdr:colOff>
      <xdr:row>11</xdr:row>
      <xdr:rowOff>63500</xdr:rowOff>
    </xdr:from>
    <xdr:to>
      <xdr:col>0</xdr:col>
      <xdr:colOff>2781629</xdr:colOff>
      <xdr:row>11</xdr:row>
      <xdr:rowOff>3098800</xdr:rowOff>
    </xdr:to>
    <xdr:pic>
      <xdr:nvPicPr>
        <xdr:cNvPr id="49" name="Рисунок 48" descr="короб пристенный прямоугольный с крышкой (5).jp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79500" y="13500100"/>
          <a:ext cx="1702129" cy="3035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1206500</xdr:colOff>
      <xdr:row>26</xdr:row>
      <xdr:rowOff>12700</xdr:rowOff>
    </xdr:from>
    <xdr:to>
      <xdr:col>0</xdr:col>
      <xdr:colOff>2941858</xdr:colOff>
      <xdr:row>26</xdr:row>
      <xdr:rowOff>2654300</xdr:rowOff>
    </xdr:to>
    <xdr:pic>
      <xdr:nvPicPr>
        <xdr:cNvPr id="50" name="Рисунок 49" descr="1000030008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206500" y="39458900"/>
          <a:ext cx="1735358" cy="2641600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13</xdr:row>
      <xdr:rowOff>139700</xdr:rowOff>
    </xdr:from>
    <xdr:to>
      <xdr:col>0</xdr:col>
      <xdr:colOff>3378200</xdr:colOff>
      <xdr:row>13</xdr:row>
      <xdr:rowOff>2616200</xdr:rowOff>
    </xdr:to>
    <xdr:pic>
      <xdr:nvPicPr>
        <xdr:cNvPr id="51" name="Рисунок 50" descr="Короб круглый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 t="5285" r="1399"/>
        <a:stretch>
          <a:fillRect/>
        </a:stretch>
      </xdr:blipFill>
      <xdr:spPr>
        <a:xfrm>
          <a:off x="800100" y="18948400"/>
          <a:ext cx="2578100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zoomScaleNormal="100" workbookViewId="0">
      <selection activeCell="I16" sqref="I16"/>
    </sheetView>
  </sheetViews>
  <sheetFormatPr defaultRowHeight="12.75"/>
  <cols>
    <col min="1" max="1" width="9.140625" style="9"/>
    <col min="2" max="2" width="102.42578125" style="9" customWidth="1"/>
    <col min="3" max="3" width="25.7109375" style="11" customWidth="1"/>
    <col min="4" max="4" width="17.140625" style="9" customWidth="1"/>
    <col min="5" max="5" width="12.42578125" style="9" customWidth="1"/>
    <col min="6" max="6" width="16.7109375" style="9" customWidth="1"/>
    <col min="7" max="16384" width="9.140625" style="9"/>
  </cols>
  <sheetData>
    <row r="1" spans="1:6" ht="23.25" customHeight="1">
      <c r="A1" s="10" t="s">
        <v>88</v>
      </c>
      <c r="B1" s="4" t="s">
        <v>0</v>
      </c>
      <c r="C1" s="4" t="s">
        <v>1</v>
      </c>
      <c r="D1" s="4" t="s">
        <v>23</v>
      </c>
      <c r="E1" s="4" t="s">
        <v>24</v>
      </c>
      <c r="F1" s="5" t="s">
        <v>25</v>
      </c>
    </row>
    <row r="2" spans="1:6" ht="18.75" customHeight="1">
      <c r="A2" s="55">
        <v>1</v>
      </c>
      <c r="B2" s="17" t="str">
        <f>каталог!B9</f>
        <v>Короб квадратный с крышкой</v>
      </c>
      <c r="C2" s="17" t="str">
        <f>каталог!D9</f>
        <v>ИНП38</v>
      </c>
      <c r="D2" s="18">
        <f>каталог!F9</f>
        <v>4107</v>
      </c>
      <c r="E2" s="19">
        <f>каталог!G9</f>
        <v>0</v>
      </c>
      <c r="F2" s="20">
        <f>E2*D2</f>
        <v>0</v>
      </c>
    </row>
    <row r="3" spans="1:6" ht="18.75" customHeight="1">
      <c r="A3" s="55">
        <v>2</v>
      </c>
      <c r="B3" s="17" t="str">
        <f>каталог!B10</f>
        <v>Сундук плетёный</v>
      </c>
      <c r="C3" s="17" t="str">
        <f>каталог!D10</f>
        <v>ПХД118</v>
      </c>
      <c r="D3" s="18">
        <f>каталог!F10</f>
        <v>16153</v>
      </c>
      <c r="E3" s="19">
        <f>каталог!G10</f>
        <v>0</v>
      </c>
      <c r="F3" s="20">
        <f t="shared" ref="F3:F5" si="0">E3*D3</f>
        <v>0</v>
      </c>
    </row>
    <row r="4" spans="1:6" ht="18.75" customHeight="1">
      <c r="A4" s="55">
        <v>3</v>
      </c>
      <c r="B4" s="17" t="str">
        <f>каталог!B11</f>
        <v>Короб пристенный прямоугольный без крышки</v>
      </c>
      <c r="C4" s="17" t="str">
        <f>каталог!D11</f>
        <v>ИНП7</v>
      </c>
      <c r="D4" s="18">
        <f>каталог!F11</f>
        <v>8458</v>
      </c>
      <c r="E4" s="19">
        <f>каталог!G11</f>
        <v>0</v>
      </c>
      <c r="F4" s="20">
        <f t="shared" si="0"/>
        <v>0</v>
      </c>
    </row>
    <row r="5" spans="1:6" ht="18.75" customHeight="1">
      <c r="A5" s="55">
        <v>4</v>
      </c>
      <c r="B5" s="17" t="str">
        <f>каталог!B12</f>
        <v>Короб пристенный прямоугольный с крышкой</v>
      </c>
      <c r="C5" s="17" t="str">
        <f>каталог!D12</f>
        <v>ИНП8</v>
      </c>
      <c r="D5" s="18">
        <f>каталог!F12</f>
        <v>10744</v>
      </c>
      <c r="E5" s="19">
        <f>каталог!G12</f>
        <v>0</v>
      </c>
      <c r="F5" s="20">
        <f t="shared" si="0"/>
        <v>0</v>
      </c>
    </row>
    <row r="6" spans="1:6" ht="18.75" customHeight="1">
      <c r="A6" s="55">
        <v>5</v>
      </c>
      <c r="B6" s="17" t="str">
        <f>каталог!B13</f>
        <v>Корзина автомобильная</v>
      </c>
      <c r="C6" s="17" t="str">
        <f>каталог!D13</f>
        <v>НХП152</v>
      </c>
      <c r="D6" s="18">
        <f>каталог!F13</f>
        <v>8445</v>
      </c>
      <c r="E6" s="19">
        <f>каталог!G13</f>
        <v>0</v>
      </c>
      <c r="F6" s="20">
        <f t="shared" ref="F6:F8" si="1">E6*D6</f>
        <v>0</v>
      </c>
    </row>
    <row r="7" spans="1:6" ht="18.75" customHeight="1">
      <c r="A7" s="55">
        <v>6</v>
      </c>
      <c r="B7" s="17" t="str">
        <f>каталог!B14</f>
        <v xml:space="preserve">Короб хозяйственный круглый </v>
      </c>
      <c r="C7" s="17" t="str">
        <f>каталог!D14</f>
        <v>ПХД95/1</v>
      </c>
      <c r="D7" s="18">
        <f>каталог!F14</f>
        <v>6633</v>
      </c>
      <c r="E7" s="19">
        <f>каталог!G14</f>
        <v>0</v>
      </c>
      <c r="F7" s="20">
        <f t="shared" si="1"/>
        <v>0</v>
      </c>
    </row>
    <row r="8" spans="1:6" ht="18.75" customHeight="1">
      <c r="A8" s="55">
        <v>7</v>
      </c>
      <c r="B8" s="17" t="str">
        <f>каталог!B15</f>
        <v>Короб круглый "Погребок" №1</v>
      </c>
      <c r="C8" s="17" t="str">
        <f>каталог!D15</f>
        <v>ИНП123/1</v>
      </c>
      <c r="D8" s="18">
        <f>каталог!F15</f>
        <v>1681</v>
      </c>
      <c r="E8" s="19">
        <f>каталог!G15</f>
        <v>0</v>
      </c>
      <c r="F8" s="20">
        <f t="shared" si="1"/>
        <v>0</v>
      </c>
    </row>
    <row r="9" spans="1:6" ht="18.75" customHeight="1">
      <c r="A9" s="55">
        <v>8</v>
      </c>
      <c r="B9" s="17" t="str">
        <f>каталог!B16</f>
        <v>Короб круглый "Погребок" №2</v>
      </c>
      <c r="C9" s="17" t="str">
        <f>каталог!D16</f>
        <v>ИНП123/2</v>
      </c>
      <c r="D9" s="18">
        <f>каталог!F16</f>
        <v>2455</v>
      </c>
      <c r="E9" s="19">
        <f>каталог!G16</f>
        <v>0</v>
      </c>
      <c r="F9" s="20">
        <f t="shared" ref="F9:F39" si="2">E9*D9</f>
        <v>0</v>
      </c>
    </row>
    <row r="10" spans="1:6" ht="18.75" customHeight="1">
      <c r="A10" s="55">
        <v>9</v>
      </c>
      <c r="B10" s="17" t="str">
        <f>каталог!B17</f>
        <v>Короб круглый "Погребок" №3</v>
      </c>
      <c r="C10" s="17" t="str">
        <f>каталог!D17</f>
        <v>ИНП123/3</v>
      </c>
      <c r="D10" s="18">
        <f>каталог!F17</f>
        <v>4420</v>
      </c>
      <c r="E10" s="19">
        <f>каталог!G17</f>
        <v>0</v>
      </c>
      <c r="F10" s="20">
        <f t="shared" si="2"/>
        <v>0</v>
      </c>
    </row>
    <row r="11" spans="1:6" ht="18.75" customHeight="1">
      <c r="A11" s="55">
        <v>10</v>
      </c>
      <c r="B11" s="17" t="str">
        <f>каталог!B18</f>
        <v>Короб круглый "Погребок" №4</v>
      </c>
      <c r="C11" s="17" t="str">
        <f>каталог!D18</f>
        <v>ИНП123/4</v>
      </c>
      <c r="D11" s="18">
        <f>каталог!F18</f>
        <v>5000</v>
      </c>
      <c r="E11" s="19">
        <f>каталог!G18</f>
        <v>0</v>
      </c>
      <c r="F11" s="20">
        <f t="shared" si="2"/>
        <v>0</v>
      </c>
    </row>
    <row r="12" spans="1:6" ht="18.75" customHeight="1">
      <c r="A12" s="55">
        <v>11</v>
      </c>
      <c r="B12" s="17" t="str">
        <f>каталог!B19</f>
        <v>Короб круглый "Погребок" №5</v>
      </c>
      <c r="C12" s="17" t="str">
        <f>каталог!D19</f>
        <v>ИНП123/5</v>
      </c>
      <c r="D12" s="18">
        <f>каталог!F19</f>
        <v>7241</v>
      </c>
      <c r="E12" s="19">
        <f>каталог!G19</f>
        <v>0</v>
      </c>
      <c r="F12" s="20">
        <f t="shared" si="2"/>
        <v>0</v>
      </c>
    </row>
    <row r="13" spans="1:6" ht="18.75" customHeight="1">
      <c r="A13" s="55">
        <v>12</v>
      </c>
      <c r="B13" s="17" t="str">
        <f>каталог!B20</f>
        <v>Короб "Сетка" высокий с крышкой</v>
      </c>
      <c r="C13" s="17" t="str">
        <f>каталог!D20</f>
        <v>ИНП155</v>
      </c>
      <c r="D13" s="18">
        <f>каталог!F20</f>
        <v>6566</v>
      </c>
      <c r="E13" s="19">
        <f>каталог!G20</f>
        <v>0</v>
      </c>
      <c r="F13" s="20">
        <f t="shared" si="2"/>
        <v>0</v>
      </c>
    </row>
    <row r="14" spans="1:6" ht="18.75" customHeight="1">
      <c r="A14" s="55">
        <v>13</v>
      </c>
      <c r="B14" s="17" t="str">
        <f>каталог!B21</f>
        <v>Короб-пуфик</v>
      </c>
      <c r="C14" s="17" t="str">
        <f>каталог!D21</f>
        <v>ИНП187</v>
      </c>
      <c r="D14" s="18">
        <f>каталог!F21</f>
        <v>9998</v>
      </c>
      <c r="E14" s="19">
        <f>каталог!G21</f>
        <v>0</v>
      </c>
      <c r="F14" s="20">
        <f t="shared" si="2"/>
        <v>0</v>
      </c>
    </row>
    <row r="15" spans="1:6" ht="18.75" customHeight="1">
      <c r="A15" s="55">
        <v>14</v>
      </c>
      <c r="B15" s="17" t="str">
        <f>каталог!B22</f>
        <v>Короб-банкетка</v>
      </c>
      <c r="C15" s="17" t="str">
        <f>каталог!D22</f>
        <v xml:space="preserve">ИНП129 </v>
      </c>
      <c r="D15" s="18">
        <f>каталог!F22</f>
        <v>5134</v>
      </c>
      <c r="E15" s="19">
        <f>каталог!G22</f>
        <v>0</v>
      </c>
      <c r="F15" s="20">
        <f t="shared" si="2"/>
        <v>0</v>
      </c>
    </row>
    <row r="16" spans="1:6" ht="18.75" customHeight="1">
      <c r="A16" s="55">
        <v>15</v>
      </c>
      <c r="B16" s="17" t="str">
        <f>каталог!B23</f>
        <v xml:space="preserve">Корзина бельевая круглая </v>
      </c>
      <c r="C16" s="17" t="str">
        <f>каталог!D23</f>
        <v>ПХД39</v>
      </c>
      <c r="D16" s="18">
        <f>каталог!F23</f>
        <v>5125</v>
      </c>
      <c r="E16" s="19">
        <f>каталог!G23</f>
        <v>0</v>
      </c>
      <c r="F16" s="20">
        <f t="shared" si="2"/>
        <v>0</v>
      </c>
    </row>
    <row r="17" spans="1:6" ht="18.75" customHeight="1">
      <c r="A17" s="55">
        <v>16</v>
      </c>
      <c r="B17" s="17" t="str">
        <f>каталог!B24</f>
        <v>Корзина бельевая круглая с ажуром с чехлом без крышки</v>
      </c>
      <c r="C17" s="17" t="str">
        <f>каталог!D24</f>
        <v>ИНП15</v>
      </c>
      <c r="D17" s="18">
        <f>каталог!F24</f>
        <v>4734</v>
      </c>
      <c r="E17" s="19">
        <f>каталог!G24</f>
        <v>0</v>
      </c>
      <c r="F17" s="20">
        <f t="shared" si="2"/>
        <v>0</v>
      </c>
    </row>
    <row r="18" spans="1:6" ht="18.75" customHeight="1">
      <c r="A18" s="55">
        <v>17</v>
      </c>
      <c r="B18" s="17" t="str">
        <f>каталог!B25</f>
        <v>Короб для белья пристенный</v>
      </c>
      <c r="C18" s="17" t="str">
        <f>каталог!D25</f>
        <v>ПХД198</v>
      </c>
      <c r="D18" s="18">
        <f>каталог!F25</f>
        <v>6310</v>
      </c>
      <c r="E18" s="19">
        <f>каталог!G25</f>
        <v>0</v>
      </c>
      <c r="F18" s="20">
        <f t="shared" si="2"/>
        <v>0</v>
      </c>
    </row>
    <row r="19" spans="1:6" ht="18.75" customHeight="1">
      <c r="A19" s="55">
        <v>18</v>
      </c>
      <c r="B19" s="17" t="str">
        <f>каталог!B26</f>
        <v xml:space="preserve">Короб-столик </v>
      </c>
      <c r="C19" s="17" t="str">
        <f>каталог!D26</f>
        <v>ИНП159</v>
      </c>
      <c r="D19" s="18">
        <f>каталог!F26</f>
        <v>7291</v>
      </c>
      <c r="E19" s="19">
        <f>каталог!G26</f>
        <v>0</v>
      </c>
      <c r="F19" s="20">
        <f t="shared" ref="F19:F24" si="3">E19*D19</f>
        <v>0</v>
      </c>
    </row>
    <row r="20" spans="1:6" ht="18.75" customHeight="1">
      <c r="A20" s="55">
        <v>19</v>
      </c>
      <c r="B20" s="17" t="str">
        <f>каталог!B27</f>
        <v>Короб хозяйственный прямоугольный (малый)</v>
      </c>
      <c r="C20" s="17" t="str">
        <f>каталог!D27</f>
        <v>ПХД40/6</v>
      </c>
      <c r="D20" s="18">
        <f>каталог!F27</f>
        <v>7929</v>
      </c>
      <c r="E20" s="19">
        <f>каталог!G27</f>
        <v>0</v>
      </c>
      <c r="F20" s="20">
        <f t="shared" si="3"/>
        <v>0</v>
      </c>
    </row>
    <row r="21" spans="1:6" ht="18.75" customHeight="1">
      <c r="A21" s="55">
        <v>20</v>
      </c>
      <c r="B21" s="17" t="str">
        <f>каталог!B28</f>
        <v>Короб хозяйственный прямоугольный (с обшивом) №2</v>
      </c>
      <c r="C21" s="17" t="str">
        <f>каталог!D28</f>
        <v>ПХД40/3</v>
      </c>
      <c r="D21" s="18">
        <f>каталог!F28</f>
        <v>10572</v>
      </c>
      <c r="E21" s="19">
        <f>каталог!G28</f>
        <v>0</v>
      </c>
      <c r="F21" s="20">
        <f t="shared" si="3"/>
        <v>0</v>
      </c>
    </row>
    <row r="22" spans="1:6" ht="18.75" customHeight="1">
      <c r="A22" s="55">
        <v>21</v>
      </c>
      <c r="B22" s="17" t="str">
        <f>каталог!B29</f>
        <v>Короб хозяйственный прямоугольный (с обшивом) №1</v>
      </c>
      <c r="C22" s="17" t="str">
        <f>каталог!D29</f>
        <v>ПХД40/5</v>
      </c>
      <c r="D22" s="18">
        <f>каталог!F29</f>
        <v>8559</v>
      </c>
      <c r="E22" s="19">
        <f>каталог!G29</f>
        <v>0</v>
      </c>
      <c r="F22" s="20">
        <f t="shared" si="3"/>
        <v>0</v>
      </c>
    </row>
    <row r="23" spans="1:6" ht="18.75" customHeight="1">
      <c r="A23" s="55">
        <v>22</v>
      </c>
      <c r="B23" s="17" t="str">
        <f>каталог!B30</f>
        <v xml:space="preserve">Короб хозяйственный прямоугольный (с обшивом на 2 отделения) </v>
      </c>
      <c r="C23" s="17" t="str">
        <f>каталог!D30</f>
        <v>ПХД40/4</v>
      </c>
      <c r="D23" s="18">
        <f>каталог!F30</f>
        <v>10944</v>
      </c>
      <c r="E23" s="19">
        <f>каталог!G30</f>
        <v>0</v>
      </c>
      <c r="F23" s="20">
        <f t="shared" si="3"/>
        <v>0</v>
      </c>
    </row>
    <row r="24" spans="1:6" ht="18.75" customHeight="1">
      <c r="A24" s="55">
        <v>23</v>
      </c>
      <c r="B24" s="17" t="str">
        <f>каталог!B31</f>
        <v>Короб для белья угловой (с обшивом)</v>
      </c>
      <c r="C24" s="17" t="str">
        <f>каталог!D31</f>
        <v>НХП106</v>
      </c>
      <c r="D24" s="18">
        <f>каталог!F31</f>
        <v>11065</v>
      </c>
      <c r="E24" s="19">
        <f>каталог!G31</f>
        <v>0</v>
      </c>
      <c r="F24" s="20">
        <f t="shared" si="3"/>
        <v>0</v>
      </c>
    </row>
    <row r="25" spans="1:6" ht="18.75" customHeight="1">
      <c r="A25" s="55">
        <v>23</v>
      </c>
      <c r="B25" s="17" t="str">
        <f>каталог!B32</f>
        <v>Короб для белья угловой малый (с обшивом)</v>
      </c>
      <c r="C25" s="17" t="str">
        <f>каталог!D32</f>
        <v>НХП106/1</v>
      </c>
      <c r="D25" s="18">
        <f>каталог!F32</f>
        <v>7217</v>
      </c>
      <c r="E25" s="19">
        <f>каталог!G32</f>
        <v>0</v>
      </c>
      <c r="F25" s="20">
        <f t="shared" si="2"/>
        <v>0</v>
      </c>
    </row>
    <row r="26" spans="1:6" ht="18.75" customHeight="1">
      <c r="A26" s="55">
        <v>24</v>
      </c>
      <c r="B26" s="17" t="str">
        <f>каталог!B33</f>
        <v>Короб для белья овальный цветной №1</v>
      </c>
      <c r="C26" s="17" t="str">
        <f>каталог!D33</f>
        <v>ПХД41/2цв/1</v>
      </c>
      <c r="D26" s="18">
        <f>каталог!F33</f>
        <v>4107</v>
      </c>
      <c r="E26" s="19">
        <f>каталог!G33</f>
        <v>0</v>
      </c>
      <c r="F26" s="20">
        <f t="shared" si="2"/>
        <v>0</v>
      </c>
    </row>
    <row r="27" spans="1:6" ht="18.75" customHeight="1">
      <c r="A27" s="55">
        <v>25</v>
      </c>
      <c r="B27" s="17" t="str">
        <f>каталог!B34</f>
        <v>Короб для белья овальный цветной №2</v>
      </c>
      <c r="C27" s="17" t="str">
        <f>каталог!D34</f>
        <v>ПХД41/2цв/2</v>
      </c>
      <c r="D27" s="18">
        <f>каталог!F34</f>
        <v>4622</v>
      </c>
      <c r="E27" s="19">
        <f>каталог!G34</f>
        <v>0</v>
      </c>
      <c r="F27" s="20">
        <f t="shared" si="2"/>
        <v>0</v>
      </c>
    </row>
    <row r="28" spans="1:6" ht="18.75" customHeight="1">
      <c r="A28" s="55">
        <v>26</v>
      </c>
      <c r="B28" s="17" t="str">
        <f>каталог!B35</f>
        <v>Короб для белья овальный цветной №3</v>
      </c>
      <c r="C28" s="17" t="str">
        <f>каталог!D35</f>
        <v>ПХД41/2цв/3</v>
      </c>
      <c r="D28" s="18">
        <f>каталог!F35</f>
        <v>5257</v>
      </c>
      <c r="E28" s="19">
        <f>каталог!G35</f>
        <v>0</v>
      </c>
      <c r="F28" s="20">
        <f t="shared" si="2"/>
        <v>0</v>
      </c>
    </row>
    <row r="29" spans="1:6" ht="18.75" customHeight="1">
      <c r="A29" s="55">
        <v>27</v>
      </c>
      <c r="B29" s="17" t="str">
        <f>каталог!B36</f>
        <v>Короб для игрушек цветной №1</v>
      </c>
      <c r="C29" s="17" t="str">
        <f>каталог!D36</f>
        <v>ПХД39/1/цв/1</v>
      </c>
      <c r="D29" s="18">
        <f>каталог!F36</f>
        <v>2399</v>
      </c>
      <c r="E29" s="19">
        <f>каталог!G36</f>
        <v>0</v>
      </c>
      <c r="F29" s="20">
        <f t="shared" si="2"/>
        <v>0</v>
      </c>
    </row>
    <row r="30" spans="1:6" ht="18.75" customHeight="1">
      <c r="A30" s="55">
        <v>28</v>
      </c>
      <c r="B30" s="17" t="str">
        <f>каталог!B37</f>
        <v>Короб для игрушек цветной №2</v>
      </c>
      <c r="C30" s="17" t="str">
        <f>каталог!D37</f>
        <v>ПХД39/1/цв/2</v>
      </c>
      <c r="D30" s="18">
        <f>каталог!F37</f>
        <v>2823</v>
      </c>
      <c r="E30" s="19">
        <f>каталог!G37</f>
        <v>0</v>
      </c>
      <c r="F30" s="20">
        <f t="shared" si="2"/>
        <v>0</v>
      </c>
    </row>
    <row r="31" spans="1:6" ht="18.75" customHeight="1">
      <c r="A31" s="55">
        <v>29</v>
      </c>
      <c r="B31" s="17" t="str">
        <f>каталог!B38</f>
        <v>Короб для игрушек цветной №3</v>
      </c>
      <c r="C31" s="17" t="str">
        <f>каталог!D38</f>
        <v>ПХД39/1/цв/3</v>
      </c>
      <c r="D31" s="18">
        <f>каталог!F38</f>
        <v>3496</v>
      </c>
      <c r="E31" s="19">
        <f>каталог!G38</f>
        <v>0</v>
      </c>
      <c r="F31" s="20">
        <f t="shared" si="2"/>
        <v>0</v>
      </c>
    </row>
    <row r="32" spans="1:6" ht="18.75" customHeight="1">
      <c r="A32" s="55">
        <v>30</v>
      </c>
      <c r="B32" s="17" t="str">
        <f>каталог!B39</f>
        <v>Короб хозяйственный овальный</v>
      </c>
      <c r="C32" s="17" t="str">
        <f>каталог!D39</f>
        <v>ПХД41/2а</v>
      </c>
      <c r="D32" s="18">
        <f>каталог!F39</f>
        <v>3558</v>
      </c>
      <c r="E32" s="19">
        <f>каталог!G39</f>
        <v>0</v>
      </c>
      <c r="F32" s="20">
        <f t="shared" si="2"/>
        <v>0</v>
      </c>
    </row>
    <row r="33" spans="1:6" ht="18.75" customHeight="1">
      <c r="A33" s="55">
        <v>31</v>
      </c>
      <c r="B33" s="17" t="str">
        <f>каталог!B40</f>
        <v>Короб "Ведёрко" с крышкой №1</v>
      </c>
      <c r="C33" s="17" t="str">
        <f>каталог!D40</f>
        <v>ИНП36/1</v>
      </c>
      <c r="D33" s="18">
        <f>каталог!F40</f>
        <v>1460</v>
      </c>
      <c r="E33" s="19">
        <f>каталог!G40</f>
        <v>0</v>
      </c>
      <c r="F33" s="20">
        <f t="shared" si="2"/>
        <v>0</v>
      </c>
    </row>
    <row r="34" spans="1:6" ht="18.75" customHeight="1">
      <c r="A34" s="55">
        <v>32</v>
      </c>
      <c r="B34" s="17" t="str">
        <f>каталог!B41</f>
        <v>Короб "Ведёрко" с крышкой №2</v>
      </c>
      <c r="C34" s="17" t="str">
        <f>каталог!D41</f>
        <v>ИНП36/2</v>
      </c>
      <c r="D34" s="18">
        <f>каталог!F41</f>
        <v>1896</v>
      </c>
      <c r="E34" s="19">
        <f>каталог!G41</f>
        <v>0</v>
      </c>
      <c r="F34" s="20">
        <f t="shared" si="2"/>
        <v>0</v>
      </c>
    </row>
    <row r="35" spans="1:6" ht="18.75" customHeight="1">
      <c r="A35" s="55">
        <v>33</v>
      </c>
      <c r="B35" s="17" t="str">
        <f>каталог!B42</f>
        <v>Короб узорный круглый</v>
      </c>
      <c r="C35" s="17" t="str">
        <f>каталог!D42</f>
        <v>ИНП85</v>
      </c>
      <c r="D35" s="18">
        <f>каталог!F42</f>
        <v>2196</v>
      </c>
      <c r="E35" s="19">
        <f>каталог!G42</f>
        <v>0</v>
      </c>
      <c r="F35" s="20">
        <f t="shared" si="2"/>
        <v>0</v>
      </c>
    </row>
    <row r="36" spans="1:6" ht="18.75" customHeight="1">
      <c r="A36" s="55">
        <v>34</v>
      </c>
      <c r="B36" s="17" t="str">
        <f>каталог!B43</f>
        <v xml:space="preserve">Короб настенный ажурный   </v>
      </c>
      <c r="C36" s="17" t="str">
        <f>каталог!D43</f>
        <v>ИНП39</v>
      </c>
      <c r="D36" s="18">
        <f>каталог!F43</f>
        <v>2513</v>
      </c>
      <c r="E36" s="19">
        <f>каталог!G43</f>
        <v>0</v>
      </c>
      <c r="F36" s="20">
        <f t="shared" si="2"/>
        <v>0</v>
      </c>
    </row>
    <row r="37" spans="1:6" ht="18.75" customHeight="1">
      <c r="A37" s="55">
        <v>35</v>
      </c>
      <c r="B37" s="17" t="str">
        <f>каталог!B44</f>
        <v xml:space="preserve">Короб круглый из лозы и бересты </v>
      </c>
      <c r="C37" s="17" t="str">
        <f>каталог!D44</f>
        <v>ИНП40</v>
      </c>
      <c r="D37" s="18">
        <f>каталог!F44</f>
        <v>6254</v>
      </c>
      <c r="E37" s="19">
        <f>каталог!G44</f>
        <v>0</v>
      </c>
      <c r="F37" s="20">
        <f t="shared" si="2"/>
        <v>0</v>
      </c>
    </row>
    <row r="38" spans="1:6" ht="18.75" customHeight="1">
      <c r="A38" s="55">
        <v>36</v>
      </c>
      <c r="B38" s="17" t="str">
        <f>каталог!B45</f>
        <v>Корзина-чемодан с оформлением (С БЕРЕСТОЙ без обшива)</v>
      </c>
      <c r="C38" s="17" t="str">
        <f>каталог!D45</f>
        <v>ПХД130</v>
      </c>
      <c r="D38" s="18">
        <f>каталог!F45</f>
        <v>6505</v>
      </c>
      <c r="E38" s="19">
        <f>каталог!G45</f>
        <v>0</v>
      </c>
      <c r="F38" s="20">
        <f t="shared" si="2"/>
        <v>0</v>
      </c>
    </row>
    <row r="39" spans="1:6" ht="18.75" customHeight="1" thickBot="1">
      <c r="A39" s="59">
        <v>37</v>
      </c>
      <c r="B39" s="51" t="str">
        <f>каталог!B46</f>
        <v>Корзина-чемодан с оформлением (С БЕРЕСТОЙ с обшивом)</v>
      </c>
      <c r="C39" s="51" t="str">
        <f>каталог!D46</f>
        <v>ПХД130/бер/о</v>
      </c>
      <c r="D39" s="52">
        <f>каталог!F46</f>
        <v>6724</v>
      </c>
      <c r="E39" s="53">
        <f>каталог!G46</f>
        <v>0</v>
      </c>
      <c r="F39" s="54">
        <f t="shared" si="2"/>
        <v>0</v>
      </c>
    </row>
    <row r="40" spans="1:6" ht="18.75" customHeight="1">
      <c r="B40" s="21"/>
      <c r="C40" s="22"/>
      <c r="D40" s="21" t="s">
        <v>26</v>
      </c>
      <c r="E40" s="21">
        <f>SUM(E2:E39)</f>
        <v>0</v>
      </c>
      <c r="F40" s="23">
        <f>SUM(F2:F39)</f>
        <v>0</v>
      </c>
    </row>
    <row r="41" spans="1:6" ht="18.75" customHeight="1">
      <c r="B41" s="21"/>
      <c r="C41" s="22"/>
      <c r="D41" s="21"/>
      <c r="E41" s="21"/>
      <c r="F41" s="21"/>
    </row>
  </sheetData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"/>
  <sheetViews>
    <sheetView tabSelected="1" zoomScale="75" zoomScaleNormal="75" workbookViewId="0">
      <selection activeCell="K14" sqref="K14"/>
    </sheetView>
  </sheetViews>
  <sheetFormatPr defaultRowHeight="12.75"/>
  <cols>
    <col min="1" max="1" width="63.85546875" style="1" customWidth="1"/>
    <col min="2" max="2" width="55" style="1" customWidth="1"/>
    <col min="3" max="3" width="26.28515625" style="3" customWidth="1"/>
    <col min="4" max="4" width="28.28515625" style="1" customWidth="1"/>
    <col min="5" max="5" width="30.28515625" style="1" customWidth="1"/>
    <col min="6" max="6" width="22.5703125" style="1" customWidth="1"/>
    <col min="7" max="7" width="16.85546875" style="1" customWidth="1"/>
    <col min="8" max="8" width="17.42578125" style="1" customWidth="1"/>
    <col min="9" max="16384" width="9.140625" style="1"/>
  </cols>
  <sheetData>
    <row r="1" spans="1:9" ht="28.5" customHeight="1">
      <c r="A1" s="67"/>
      <c r="B1" s="69" t="s">
        <v>42</v>
      </c>
      <c r="C1" s="69"/>
      <c r="D1" s="69"/>
      <c r="E1" s="69"/>
      <c r="F1" s="69"/>
      <c r="G1" s="64"/>
      <c r="H1" s="64"/>
    </row>
    <row r="2" spans="1:9" ht="28.5" customHeight="1">
      <c r="A2" s="67"/>
      <c r="B2" s="70" t="s">
        <v>30</v>
      </c>
      <c r="C2" s="70"/>
      <c r="D2" s="70"/>
      <c r="E2" s="70"/>
      <c r="F2" s="70"/>
      <c r="G2" s="64"/>
      <c r="H2" s="64"/>
    </row>
    <row r="3" spans="1:9" ht="28.5" customHeight="1">
      <c r="A3" s="68"/>
      <c r="B3" s="70" t="s">
        <v>43</v>
      </c>
      <c r="C3" s="70"/>
      <c r="D3" s="70"/>
      <c r="E3" s="70"/>
      <c r="F3" s="70"/>
      <c r="G3" s="65"/>
      <c r="H3" s="65"/>
    </row>
    <row r="4" spans="1:9" s="3" customFormat="1" ht="28.5" customHeight="1">
      <c r="A4" s="49"/>
      <c r="B4" s="70" t="s">
        <v>31</v>
      </c>
      <c r="C4" s="70"/>
      <c r="D4" s="70"/>
      <c r="E4" s="70"/>
      <c r="F4" s="70"/>
      <c r="G4" s="49"/>
      <c r="H4" s="49"/>
    </row>
    <row r="5" spans="1:9" s="16" customFormat="1" ht="28.5" customHeight="1">
      <c r="A5" s="76" t="s">
        <v>81</v>
      </c>
      <c r="B5" s="76"/>
      <c r="C5" s="78"/>
      <c r="D5" s="78"/>
      <c r="E5" s="78"/>
      <c r="F5" s="78"/>
      <c r="G5" s="57"/>
      <c r="H5" s="57"/>
    </row>
    <row r="6" spans="1:9" s="16" customFormat="1" ht="28.5" customHeight="1">
      <c r="A6" s="76" t="s">
        <v>82</v>
      </c>
      <c r="B6" s="76"/>
      <c r="C6" s="78"/>
      <c r="D6" s="78"/>
      <c r="E6" s="78"/>
      <c r="F6" s="78"/>
      <c r="G6" s="57"/>
      <c r="H6" s="57"/>
    </row>
    <row r="7" spans="1:9" s="16" customFormat="1" ht="28.5" customHeight="1" thickBot="1">
      <c r="A7" s="77" t="s">
        <v>83</v>
      </c>
      <c r="B7" s="77"/>
      <c r="C7" s="79"/>
      <c r="D7" s="79"/>
      <c r="E7" s="79"/>
      <c r="F7" s="79"/>
      <c r="G7" s="58"/>
      <c r="H7" s="58"/>
    </row>
    <row r="8" spans="1:9" ht="79.5" customHeight="1">
      <c r="A8" s="29" t="s">
        <v>2</v>
      </c>
      <c r="B8" s="30" t="s">
        <v>0</v>
      </c>
      <c r="C8" s="30" t="s">
        <v>27</v>
      </c>
      <c r="D8" s="30" t="s">
        <v>1</v>
      </c>
      <c r="E8" s="30" t="s">
        <v>84</v>
      </c>
      <c r="F8" s="30" t="s">
        <v>23</v>
      </c>
      <c r="G8" s="30" t="s">
        <v>24</v>
      </c>
      <c r="H8" s="31" t="s">
        <v>25</v>
      </c>
    </row>
    <row r="9" spans="1:9" s="2" customFormat="1" ht="276.75" customHeight="1">
      <c r="A9" s="6"/>
      <c r="B9" s="37" t="s">
        <v>4</v>
      </c>
      <c r="C9" s="32" t="s">
        <v>28</v>
      </c>
      <c r="D9" s="33" t="s">
        <v>95</v>
      </c>
      <c r="E9" s="33" t="s">
        <v>20</v>
      </c>
      <c r="F9" s="38">
        <v>4107</v>
      </c>
      <c r="G9" s="34"/>
      <c r="H9" s="35">
        <f t="shared" ref="H9:H46" si="0">G9*F9</f>
        <v>0</v>
      </c>
      <c r="I9" s="36"/>
    </row>
    <row r="10" spans="1:9" s="16" customFormat="1" ht="249" customHeight="1">
      <c r="A10" s="28"/>
      <c r="B10" s="37" t="s">
        <v>85</v>
      </c>
      <c r="C10" s="32" t="s">
        <v>28</v>
      </c>
      <c r="D10" s="33" t="s">
        <v>96</v>
      </c>
      <c r="E10" s="33" t="s">
        <v>86</v>
      </c>
      <c r="F10" s="38">
        <v>16153</v>
      </c>
      <c r="G10" s="34"/>
      <c r="H10" s="35">
        <f t="shared" si="0"/>
        <v>0</v>
      </c>
      <c r="I10" s="36"/>
    </row>
    <row r="11" spans="1:9" s="16" customFormat="1" ht="249" customHeight="1">
      <c r="A11" s="56"/>
      <c r="B11" s="37" t="s">
        <v>92</v>
      </c>
      <c r="C11" s="32" t="s">
        <v>28</v>
      </c>
      <c r="D11" s="33" t="s">
        <v>97</v>
      </c>
      <c r="E11" s="33" t="s">
        <v>93</v>
      </c>
      <c r="F11" s="38">
        <v>8458</v>
      </c>
      <c r="G11" s="34"/>
      <c r="H11" s="35">
        <f t="shared" si="0"/>
        <v>0</v>
      </c>
      <c r="I11" s="36"/>
    </row>
    <row r="12" spans="1:9" s="16" customFormat="1" ht="249" customHeight="1">
      <c r="A12" s="56"/>
      <c r="B12" s="37" t="s">
        <v>94</v>
      </c>
      <c r="C12" s="32" t="s">
        <v>28</v>
      </c>
      <c r="D12" s="33" t="s">
        <v>98</v>
      </c>
      <c r="E12" s="33" t="s">
        <v>93</v>
      </c>
      <c r="F12" s="38">
        <v>10744</v>
      </c>
      <c r="G12" s="34"/>
      <c r="H12" s="35">
        <f t="shared" si="0"/>
        <v>0</v>
      </c>
      <c r="I12" s="36"/>
    </row>
    <row r="13" spans="1:9" s="16" customFormat="1" ht="174" customHeight="1">
      <c r="A13" s="27"/>
      <c r="B13" s="37" t="s">
        <v>79</v>
      </c>
      <c r="C13" s="34" t="s">
        <v>39</v>
      </c>
      <c r="D13" s="33" t="s">
        <v>99</v>
      </c>
      <c r="E13" s="33" t="s">
        <v>80</v>
      </c>
      <c r="F13" s="38">
        <v>8445</v>
      </c>
      <c r="G13" s="34"/>
      <c r="H13" s="35">
        <f t="shared" si="0"/>
        <v>0</v>
      </c>
      <c r="I13" s="36"/>
    </row>
    <row r="14" spans="1:9" s="16" customFormat="1" ht="210.75" customHeight="1">
      <c r="A14" s="26"/>
      <c r="B14" s="37" t="s">
        <v>87</v>
      </c>
      <c r="C14" s="34" t="s">
        <v>39</v>
      </c>
      <c r="D14" s="33" t="s">
        <v>134</v>
      </c>
      <c r="E14" s="33" t="s">
        <v>135</v>
      </c>
      <c r="F14" s="38">
        <v>6633</v>
      </c>
      <c r="G14" s="34"/>
      <c r="H14" s="35">
        <f t="shared" si="0"/>
        <v>0</v>
      </c>
      <c r="I14" s="36"/>
    </row>
    <row r="15" spans="1:9" s="16" customFormat="1" ht="34.5" customHeight="1">
      <c r="A15" s="60"/>
      <c r="B15" s="37" t="s">
        <v>55</v>
      </c>
      <c r="C15" s="73" t="s">
        <v>39</v>
      </c>
      <c r="D15" s="33" t="s">
        <v>100</v>
      </c>
      <c r="E15" s="33" t="s">
        <v>60</v>
      </c>
      <c r="F15" s="38">
        <v>1681</v>
      </c>
      <c r="G15" s="34"/>
      <c r="H15" s="35">
        <f t="shared" si="0"/>
        <v>0</v>
      </c>
      <c r="I15" s="36"/>
    </row>
    <row r="16" spans="1:9" s="16" customFormat="1" ht="34.5" customHeight="1">
      <c r="A16" s="71"/>
      <c r="B16" s="37" t="s">
        <v>56</v>
      </c>
      <c r="C16" s="74"/>
      <c r="D16" s="33" t="s">
        <v>101</v>
      </c>
      <c r="E16" s="33" t="s">
        <v>61</v>
      </c>
      <c r="F16" s="38">
        <v>2455</v>
      </c>
      <c r="G16" s="34"/>
      <c r="H16" s="35">
        <f t="shared" si="0"/>
        <v>0</v>
      </c>
      <c r="I16" s="36"/>
    </row>
    <row r="17" spans="1:9" s="16" customFormat="1" ht="34.5" customHeight="1">
      <c r="A17" s="71"/>
      <c r="B17" s="37" t="s">
        <v>57</v>
      </c>
      <c r="C17" s="74"/>
      <c r="D17" s="33" t="s">
        <v>102</v>
      </c>
      <c r="E17" s="33" t="s">
        <v>62</v>
      </c>
      <c r="F17" s="38">
        <v>4420</v>
      </c>
      <c r="G17" s="34"/>
      <c r="H17" s="35">
        <f t="shared" si="0"/>
        <v>0</v>
      </c>
      <c r="I17" s="36"/>
    </row>
    <row r="18" spans="1:9" s="16" customFormat="1" ht="34.5" customHeight="1">
      <c r="A18" s="71"/>
      <c r="B18" s="37" t="s">
        <v>58</v>
      </c>
      <c r="C18" s="74"/>
      <c r="D18" s="33" t="s">
        <v>103</v>
      </c>
      <c r="E18" s="33" t="s">
        <v>63</v>
      </c>
      <c r="F18" s="38">
        <v>5000</v>
      </c>
      <c r="G18" s="34"/>
      <c r="H18" s="35">
        <f t="shared" si="0"/>
        <v>0</v>
      </c>
      <c r="I18" s="36"/>
    </row>
    <row r="19" spans="1:9" s="16" customFormat="1" ht="52.5" customHeight="1">
      <c r="A19" s="72"/>
      <c r="B19" s="37" t="s">
        <v>59</v>
      </c>
      <c r="C19" s="75"/>
      <c r="D19" s="33" t="s">
        <v>104</v>
      </c>
      <c r="E19" s="33" t="s">
        <v>64</v>
      </c>
      <c r="F19" s="38">
        <v>7241</v>
      </c>
      <c r="G19" s="34"/>
      <c r="H19" s="35">
        <f t="shared" si="0"/>
        <v>0</v>
      </c>
      <c r="I19" s="36"/>
    </row>
    <row r="20" spans="1:9" s="16" customFormat="1" ht="174" customHeight="1">
      <c r="A20" s="6"/>
      <c r="B20" s="37" t="s">
        <v>49</v>
      </c>
      <c r="C20" s="32" t="s">
        <v>39</v>
      </c>
      <c r="D20" s="33" t="s">
        <v>105</v>
      </c>
      <c r="E20" s="33" t="s">
        <v>48</v>
      </c>
      <c r="F20" s="38">
        <v>6566</v>
      </c>
      <c r="G20" s="34"/>
      <c r="H20" s="35">
        <f t="shared" si="0"/>
        <v>0</v>
      </c>
      <c r="I20" s="36"/>
    </row>
    <row r="21" spans="1:9" s="16" customFormat="1" ht="189" customHeight="1">
      <c r="A21" s="6"/>
      <c r="B21" s="37" t="s">
        <v>89</v>
      </c>
      <c r="C21" s="32" t="s">
        <v>39</v>
      </c>
      <c r="D21" s="33" t="s">
        <v>106</v>
      </c>
      <c r="E21" s="33" t="s">
        <v>78</v>
      </c>
      <c r="F21" s="38">
        <v>9998</v>
      </c>
      <c r="G21" s="34"/>
      <c r="H21" s="35">
        <f t="shared" si="0"/>
        <v>0</v>
      </c>
      <c r="I21" s="36"/>
    </row>
    <row r="22" spans="1:9" s="14" customFormat="1" ht="174" customHeight="1">
      <c r="A22" s="6"/>
      <c r="B22" s="37" t="s">
        <v>77</v>
      </c>
      <c r="C22" s="32" t="s">
        <v>39</v>
      </c>
      <c r="D22" s="33" t="s">
        <v>107</v>
      </c>
      <c r="E22" s="33" t="s">
        <v>51</v>
      </c>
      <c r="F22" s="38">
        <v>5134</v>
      </c>
      <c r="G22" s="34"/>
      <c r="H22" s="35">
        <f t="shared" si="0"/>
        <v>0</v>
      </c>
      <c r="I22" s="36"/>
    </row>
    <row r="23" spans="1:9" s="2" customFormat="1" ht="174" customHeight="1">
      <c r="A23" s="8"/>
      <c r="B23" s="37" t="s">
        <v>13</v>
      </c>
      <c r="C23" s="32" t="s">
        <v>28</v>
      </c>
      <c r="D23" s="33" t="s">
        <v>108</v>
      </c>
      <c r="E23" s="33" t="s">
        <v>12</v>
      </c>
      <c r="F23" s="38">
        <v>5125</v>
      </c>
      <c r="G23" s="34"/>
      <c r="H23" s="35">
        <f t="shared" si="0"/>
        <v>0</v>
      </c>
      <c r="I23" s="36"/>
    </row>
    <row r="24" spans="1:9" s="12" customFormat="1" ht="175.5" customHeight="1">
      <c r="A24" s="8"/>
      <c r="B24" s="37" t="s">
        <v>34</v>
      </c>
      <c r="C24" s="32" t="s">
        <v>28</v>
      </c>
      <c r="D24" s="33" t="s">
        <v>109</v>
      </c>
      <c r="E24" s="33" t="s">
        <v>35</v>
      </c>
      <c r="F24" s="39">
        <v>4734</v>
      </c>
      <c r="G24" s="34"/>
      <c r="H24" s="35">
        <f t="shared" si="0"/>
        <v>0</v>
      </c>
      <c r="I24" s="36"/>
    </row>
    <row r="25" spans="1:9" s="2" customFormat="1" ht="167.25" customHeight="1">
      <c r="A25" s="6"/>
      <c r="B25" s="37" t="s">
        <v>6</v>
      </c>
      <c r="C25" s="32" t="s">
        <v>28</v>
      </c>
      <c r="D25" s="33" t="s">
        <v>110</v>
      </c>
      <c r="E25" s="33" t="s">
        <v>44</v>
      </c>
      <c r="F25" s="38">
        <v>6310</v>
      </c>
      <c r="G25" s="34"/>
      <c r="H25" s="35">
        <f t="shared" si="0"/>
        <v>0</v>
      </c>
      <c r="I25" s="36"/>
    </row>
    <row r="26" spans="1:9" s="16" customFormat="1" ht="167.25" customHeight="1">
      <c r="A26" s="6"/>
      <c r="B26" s="37" t="s">
        <v>90</v>
      </c>
      <c r="C26" s="32" t="s">
        <v>28</v>
      </c>
      <c r="D26" s="33" t="s">
        <v>111</v>
      </c>
      <c r="E26" s="33" t="s">
        <v>50</v>
      </c>
      <c r="F26" s="38">
        <v>7291</v>
      </c>
      <c r="G26" s="34"/>
      <c r="H26" s="35">
        <f t="shared" si="0"/>
        <v>0</v>
      </c>
      <c r="I26" s="36"/>
    </row>
    <row r="27" spans="1:9" s="16" customFormat="1" ht="213" customHeight="1">
      <c r="A27" s="6"/>
      <c r="B27" s="37" t="s">
        <v>133</v>
      </c>
      <c r="C27" s="32" t="s">
        <v>28</v>
      </c>
      <c r="D27" s="34" t="s">
        <v>132</v>
      </c>
      <c r="E27" s="33" t="s">
        <v>131</v>
      </c>
      <c r="F27" s="38">
        <v>7929</v>
      </c>
      <c r="G27" s="34"/>
      <c r="H27" s="35">
        <f t="shared" si="0"/>
        <v>0</v>
      </c>
      <c r="I27" s="36"/>
    </row>
    <row r="28" spans="1:9" s="13" customFormat="1" ht="167.25" customHeight="1">
      <c r="A28" s="24"/>
      <c r="B28" s="37" t="s">
        <v>46</v>
      </c>
      <c r="C28" s="32" t="s">
        <v>28</v>
      </c>
      <c r="D28" s="34" t="s">
        <v>112</v>
      </c>
      <c r="E28" s="34" t="s">
        <v>37</v>
      </c>
      <c r="F28" s="38">
        <v>10572</v>
      </c>
      <c r="G28" s="34"/>
      <c r="H28" s="40">
        <f t="shared" si="0"/>
        <v>0</v>
      </c>
      <c r="I28" s="36"/>
    </row>
    <row r="29" spans="1:9" s="16" customFormat="1" ht="210.75" customHeight="1">
      <c r="A29" s="24"/>
      <c r="B29" s="37" t="s">
        <v>45</v>
      </c>
      <c r="C29" s="32" t="s">
        <v>28</v>
      </c>
      <c r="D29" s="34" t="s">
        <v>113</v>
      </c>
      <c r="E29" s="34" t="s">
        <v>47</v>
      </c>
      <c r="F29" s="38">
        <v>8559</v>
      </c>
      <c r="G29" s="34"/>
      <c r="H29" s="40">
        <f t="shared" si="0"/>
        <v>0</v>
      </c>
      <c r="I29" s="36"/>
    </row>
    <row r="30" spans="1:9" s="16" customFormat="1" ht="217.5" customHeight="1">
      <c r="A30" s="24"/>
      <c r="B30" s="37" t="s">
        <v>40</v>
      </c>
      <c r="C30" s="32" t="s">
        <v>28</v>
      </c>
      <c r="D30" s="34" t="s">
        <v>114</v>
      </c>
      <c r="E30" s="34" t="s">
        <v>41</v>
      </c>
      <c r="F30" s="38">
        <v>10944</v>
      </c>
      <c r="G30" s="34"/>
      <c r="H30" s="40">
        <f t="shared" si="0"/>
        <v>0</v>
      </c>
      <c r="I30" s="36"/>
    </row>
    <row r="31" spans="1:9" s="2" customFormat="1" ht="213.75" customHeight="1">
      <c r="A31" s="15"/>
      <c r="B31" s="37" t="s">
        <v>33</v>
      </c>
      <c r="C31" s="32" t="s">
        <v>28</v>
      </c>
      <c r="D31" s="34" t="s">
        <v>115</v>
      </c>
      <c r="E31" s="34" t="s">
        <v>21</v>
      </c>
      <c r="F31" s="38">
        <v>11065</v>
      </c>
      <c r="G31" s="34"/>
      <c r="H31" s="40">
        <f t="shared" si="0"/>
        <v>0</v>
      </c>
      <c r="I31" s="36"/>
    </row>
    <row r="32" spans="1:9" s="13" customFormat="1" ht="175.5" customHeight="1">
      <c r="A32" s="15"/>
      <c r="B32" s="37" t="s">
        <v>38</v>
      </c>
      <c r="C32" s="32" t="s">
        <v>28</v>
      </c>
      <c r="D32" s="34" t="s">
        <v>116</v>
      </c>
      <c r="E32" s="34" t="s">
        <v>36</v>
      </c>
      <c r="F32" s="38">
        <v>7217</v>
      </c>
      <c r="G32" s="34"/>
      <c r="H32" s="40">
        <f t="shared" si="0"/>
        <v>0</v>
      </c>
      <c r="I32" s="36"/>
    </row>
    <row r="33" spans="1:9" s="2" customFormat="1" ht="139.5" customHeight="1">
      <c r="A33" s="7"/>
      <c r="B33" s="37" t="s">
        <v>8</v>
      </c>
      <c r="C33" s="32" t="s">
        <v>28</v>
      </c>
      <c r="D33" s="34" t="s">
        <v>117</v>
      </c>
      <c r="E33" s="34" t="s">
        <v>10</v>
      </c>
      <c r="F33" s="38">
        <v>4107</v>
      </c>
      <c r="G33" s="34"/>
      <c r="H33" s="35">
        <f t="shared" si="0"/>
        <v>0</v>
      </c>
      <c r="I33" s="36"/>
    </row>
    <row r="34" spans="1:9" s="2" customFormat="1" ht="160.5" customHeight="1">
      <c r="A34" s="7"/>
      <c r="B34" s="37" t="s">
        <v>5</v>
      </c>
      <c r="C34" s="32" t="s">
        <v>28</v>
      </c>
      <c r="D34" s="34" t="s">
        <v>118</v>
      </c>
      <c r="E34" s="34" t="s">
        <v>7</v>
      </c>
      <c r="F34" s="38">
        <v>4622</v>
      </c>
      <c r="G34" s="34"/>
      <c r="H34" s="35">
        <f t="shared" si="0"/>
        <v>0</v>
      </c>
      <c r="I34" s="36"/>
    </row>
    <row r="35" spans="1:9" s="2" customFormat="1" ht="167.25" customHeight="1">
      <c r="A35" s="7"/>
      <c r="B35" s="37" t="s">
        <v>9</v>
      </c>
      <c r="C35" s="32" t="s">
        <v>28</v>
      </c>
      <c r="D35" s="34" t="s">
        <v>119</v>
      </c>
      <c r="E35" s="34" t="s">
        <v>11</v>
      </c>
      <c r="F35" s="38">
        <v>5257</v>
      </c>
      <c r="G35" s="34"/>
      <c r="H35" s="35">
        <f t="shared" si="0"/>
        <v>0</v>
      </c>
      <c r="I35" s="36"/>
    </row>
    <row r="36" spans="1:9" s="2" customFormat="1" ht="52.5" customHeight="1">
      <c r="A36" s="66"/>
      <c r="B36" s="37" t="s">
        <v>14</v>
      </c>
      <c r="C36" s="32" t="s">
        <v>29</v>
      </c>
      <c r="D36" s="34" t="s">
        <v>120</v>
      </c>
      <c r="E36" s="34" t="s">
        <v>17</v>
      </c>
      <c r="F36" s="38">
        <v>2399</v>
      </c>
      <c r="G36" s="34"/>
      <c r="H36" s="35">
        <f t="shared" si="0"/>
        <v>0</v>
      </c>
      <c r="I36" s="36"/>
    </row>
    <row r="37" spans="1:9" s="2" customFormat="1" ht="52.5" customHeight="1">
      <c r="A37" s="66"/>
      <c r="B37" s="37" t="s">
        <v>15</v>
      </c>
      <c r="C37" s="32" t="s">
        <v>29</v>
      </c>
      <c r="D37" s="34" t="s">
        <v>121</v>
      </c>
      <c r="E37" s="34" t="s">
        <v>18</v>
      </c>
      <c r="F37" s="38">
        <v>2823</v>
      </c>
      <c r="G37" s="34"/>
      <c r="H37" s="35">
        <f t="shared" si="0"/>
        <v>0</v>
      </c>
      <c r="I37" s="36"/>
    </row>
    <row r="38" spans="1:9" s="2" customFormat="1" ht="52.5" customHeight="1">
      <c r="A38" s="66"/>
      <c r="B38" s="37" t="s">
        <v>16</v>
      </c>
      <c r="C38" s="32" t="s">
        <v>29</v>
      </c>
      <c r="D38" s="34" t="s">
        <v>122</v>
      </c>
      <c r="E38" s="34" t="s">
        <v>19</v>
      </c>
      <c r="F38" s="38">
        <v>3496</v>
      </c>
      <c r="G38" s="34"/>
      <c r="H38" s="35">
        <f t="shared" si="0"/>
        <v>0</v>
      </c>
      <c r="I38" s="36"/>
    </row>
    <row r="39" spans="1:9" s="2" customFormat="1" ht="160.5" customHeight="1">
      <c r="A39" s="6"/>
      <c r="B39" s="37" t="s">
        <v>52</v>
      </c>
      <c r="C39" s="32" t="s">
        <v>28</v>
      </c>
      <c r="D39" s="33" t="s">
        <v>123</v>
      </c>
      <c r="E39" s="33" t="s">
        <v>3</v>
      </c>
      <c r="F39" s="38">
        <v>3558</v>
      </c>
      <c r="G39" s="34"/>
      <c r="H39" s="35">
        <f t="shared" si="0"/>
        <v>0</v>
      </c>
      <c r="I39" s="36"/>
    </row>
    <row r="40" spans="1:9" s="16" customFormat="1" ht="103.5" customHeight="1">
      <c r="A40" s="60"/>
      <c r="B40" s="50" t="s">
        <v>65</v>
      </c>
      <c r="C40" s="41" t="s">
        <v>66</v>
      </c>
      <c r="D40" s="33" t="s">
        <v>124</v>
      </c>
      <c r="E40" s="33" t="s">
        <v>67</v>
      </c>
      <c r="F40" s="38">
        <v>1460</v>
      </c>
      <c r="G40" s="34"/>
      <c r="H40" s="35">
        <f t="shared" si="0"/>
        <v>0</v>
      </c>
      <c r="I40" s="36"/>
    </row>
    <row r="41" spans="1:9" s="16" customFormat="1" ht="103.5" customHeight="1">
      <c r="A41" s="72"/>
      <c r="B41" s="50" t="s">
        <v>68</v>
      </c>
      <c r="C41" s="41" t="s">
        <v>66</v>
      </c>
      <c r="D41" s="33" t="s">
        <v>125</v>
      </c>
      <c r="E41" s="33" t="s">
        <v>69</v>
      </c>
      <c r="F41" s="38">
        <v>1896</v>
      </c>
      <c r="G41" s="34"/>
      <c r="H41" s="35">
        <f t="shared" si="0"/>
        <v>0</v>
      </c>
      <c r="I41" s="36"/>
    </row>
    <row r="42" spans="1:9" s="16" customFormat="1" ht="160.5" customHeight="1">
      <c r="A42" s="25"/>
      <c r="B42" s="50" t="s">
        <v>91</v>
      </c>
      <c r="C42" s="41" t="s">
        <v>66</v>
      </c>
      <c r="D42" s="34" t="s">
        <v>126</v>
      </c>
      <c r="E42" s="34" t="s">
        <v>70</v>
      </c>
      <c r="F42" s="38">
        <v>2196</v>
      </c>
      <c r="G42" s="34"/>
      <c r="H42" s="35">
        <f t="shared" si="0"/>
        <v>0</v>
      </c>
      <c r="I42" s="36"/>
    </row>
    <row r="43" spans="1:9" s="16" customFormat="1" ht="160.5" customHeight="1">
      <c r="A43" s="25"/>
      <c r="B43" s="50" t="s">
        <v>71</v>
      </c>
      <c r="C43" s="41" t="s">
        <v>72</v>
      </c>
      <c r="D43" s="33" t="s">
        <v>127</v>
      </c>
      <c r="E43" s="33" t="s">
        <v>73</v>
      </c>
      <c r="F43" s="38">
        <v>2513</v>
      </c>
      <c r="G43" s="34"/>
      <c r="H43" s="35">
        <f t="shared" si="0"/>
        <v>0</v>
      </c>
      <c r="I43" s="36"/>
    </row>
    <row r="44" spans="1:9" s="16" customFormat="1" ht="160.5" customHeight="1">
      <c r="A44" s="25"/>
      <c r="B44" s="50" t="s">
        <v>74</v>
      </c>
      <c r="C44" s="41" t="s">
        <v>75</v>
      </c>
      <c r="D44" s="33" t="s">
        <v>128</v>
      </c>
      <c r="E44" s="33" t="s">
        <v>76</v>
      </c>
      <c r="F44" s="38">
        <v>6254</v>
      </c>
      <c r="G44" s="34"/>
      <c r="H44" s="35">
        <f t="shared" si="0"/>
        <v>0</v>
      </c>
      <c r="I44" s="36"/>
    </row>
    <row r="45" spans="1:9" s="16" customFormat="1" ht="93.75" customHeight="1">
      <c r="A45" s="60"/>
      <c r="B45" s="37" t="s">
        <v>53</v>
      </c>
      <c r="C45" s="62" t="s">
        <v>32</v>
      </c>
      <c r="D45" s="33" t="s">
        <v>129</v>
      </c>
      <c r="E45" s="33" t="s">
        <v>22</v>
      </c>
      <c r="F45" s="38">
        <v>6505</v>
      </c>
      <c r="G45" s="34"/>
      <c r="H45" s="35">
        <f t="shared" si="0"/>
        <v>0</v>
      </c>
      <c r="I45" s="36"/>
    </row>
    <row r="46" spans="1:9" s="16" customFormat="1" ht="93.75" customHeight="1" thickBot="1">
      <c r="A46" s="61"/>
      <c r="B46" s="42" t="s">
        <v>54</v>
      </c>
      <c r="C46" s="63"/>
      <c r="D46" s="43" t="s">
        <v>130</v>
      </c>
      <c r="E46" s="43" t="s">
        <v>22</v>
      </c>
      <c r="F46" s="44">
        <v>6724</v>
      </c>
      <c r="G46" s="45"/>
      <c r="H46" s="46">
        <f t="shared" si="0"/>
        <v>0</v>
      </c>
      <c r="I46" s="36"/>
    </row>
    <row r="47" spans="1:9" ht="47.25" customHeight="1">
      <c r="B47" s="36"/>
      <c r="C47" s="36"/>
      <c r="D47" s="36"/>
      <c r="E47" s="36"/>
      <c r="F47" s="47" t="s">
        <v>26</v>
      </c>
      <c r="G47" s="47">
        <f>SUM(G9:G46)</f>
        <v>0</v>
      </c>
      <c r="H47" s="48">
        <f>SUM(H9:H46)</f>
        <v>0</v>
      </c>
      <c r="I47" s="36"/>
    </row>
    <row r="48" spans="1:9" ht="25.5">
      <c r="B48" s="36"/>
      <c r="C48" s="36"/>
      <c r="D48" s="36"/>
      <c r="E48" s="36"/>
      <c r="F48" s="36"/>
      <c r="G48" s="36"/>
      <c r="H48" s="36"/>
      <c r="I48" s="36"/>
    </row>
    <row r="49" spans="2:9" ht="25.5">
      <c r="B49" s="36"/>
      <c r="C49" s="36"/>
      <c r="D49" s="36"/>
      <c r="E49" s="36"/>
      <c r="F49" s="36"/>
      <c r="G49" s="36"/>
      <c r="H49" s="36"/>
      <c r="I49" s="36"/>
    </row>
    <row r="50" spans="2:9" ht="25.5">
      <c r="B50" s="36"/>
      <c r="C50" s="36"/>
      <c r="D50" s="36"/>
      <c r="E50" s="36"/>
      <c r="F50" s="36"/>
      <c r="G50" s="36"/>
      <c r="H50" s="36"/>
      <c r="I50" s="36"/>
    </row>
  </sheetData>
  <mergeCells count="16">
    <mergeCell ref="A45:A46"/>
    <mergeCell ref="C45:C46"/>
    <mergeCell ref="G1:H3"/>
    <mergeCell ref="A36:A38"/>
    <mergeCell ref="A1:A3"/>
    <mergeCell ref="B1:F1"/>
    <mergeCell ref="B4:F4"/>
    <mergeCell ref="A15:A19"/>
    <mergeCell ref="C15:C19"/>
    <mergeCell ref="A5:B5"/>
    <mergeCell ref="A6:B6"/>
    <mergeCell ref="A7:B7"/>
    <mergeCell ref="C5:F7"/>
    <mergeCell ref="A40:A41"/>
    <mergeCell ref="B2:F2"/>
    <mergeCell ref="B3:F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portrait" horizontalDpi="4294967293" verticalDpi="4294967293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заказ</vt:lpstr>
      <vt:lpstr>каталог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2021-12-24T07:20:19Z</cp:lastPrinted>
  <dcterms:created xsi:type="dcterms:W3CDTF">1996-10-08T23:32:33Z</dcterms:created>
  <dcterms:modified xsi:type="dcterms:W3CDTF">2026-02-26T10:29:53Z</dcterms:modified>
</cp:coreProperties>
</file>