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 activeTab="1"/>
  </bookViews>
  <sheets>
    <sheet name="заказ" sheetId="6" r:id="rId1"/>
    <sheet name="каталог" sheetId="5" r:id="rId2"/>
  </sheets>
  <definedNames>
    <definedName name="_xlnm.Print_Area" localSheetId="0">заказ!$B$1:$D$36</definedName>
    <definedName name="_xlnm.Print_Area" localSheetId="1">каталог!$A$1:$H$43</definedName>
  </definedNames>
  <calcPr calcId="125725" refMode="R1C1"/>
</workbook>
</file>

<file path=xl/calcChain.xml><?xml version="1.0" encoding="utf-8"?>
<calcChain xmlns="http://schemas.openxmlformats.org/spreadsheetml/2006/main">
  <c r="B3" i="6"/>
  <c r="C3"/>
  <c r="D3"/>
  <c r="E3"/>
  <c r="F3" s="1"/>
  <c r="B4"/>
  <c r="C4"/>
  <c r="D4"/>
  <c r="E4"/>
  <c r="F4"/>
  <c r="H10" i="5"/>
  <c r="H9"/>
  <c r="H19"/>
  <c r="B13" i="6"/>
  <c r="C13"/>
  <c r="D13"/>
  <c r="E13"/>
  <c r="B5"/>
  <c r="C5"/>
  <c r="D5"/>
  <c r="E5"/>
  <c r="H11" i="5"/>
  <c r="B33" i="6"/>
  <c r="C33"/>
  <c r="D33"/>
  <c r="E33"/>
  <c r="H39" i="5"/>
  <c r="B29" i="6"/>
  <c r="C29"/>
  <c r="D29"/>
  <c r="E29"/>
  <c r="B30"/>
  <c r="C30"/>
  <c r="D30"/>
  <c r="E30"/>
  <c r="H35" i="5"/>
  <c r="F13" i="6" l="1"/>
  <c r="F30"/>
  <c r="F5"/>
  <c r="F33"/>
  <c r="F29"/>
  <c r="H36" i="5"/>
  <c r="H12"/>
  <c r="B6" i="6"/>
  <c r="C6"/>
  <c r="D6"/>
  <c r="E6"/>
  <c r="H18" i="5"/>
  <c r="B12" i="6"/>
  <c r="C12"/>
  <c r="D12"/>
  <c r="E12"/>
  <c r="H15" i="5"/>
  <c r="B9" i="6"/>
  <c r="C9"/>
  <c r="D9"/>
  <c r="E9"/>
  <c r="H14" i="5"/>
  <c r="C7" i="6"/>
  <c r="D7"/>
  <c r="E7"/>
  <c r="C8"/>
  <c r="D8"/>
  <c r="E8"/>
  <c r="C10"/>
  <c r="D10"/>
  <c r="E10"/>
  <c r="C11"/>
  <c r="D11"/>
  <c r="E11"/>
  <c r="C14"/>
  <c r="D14"/>
  <c r="E14"/>
  <c r="C15"/>
  <c r="D15"/>
  <c r="E15"/>
  <c r="C16"/>
  <c r="D16"/>
  <c r="E16"/>
  <c r="C17"/>
  <c r="D17"/>
  <c r="E17"/>
  <c r="C18"/>
  <c r="D18"/>
  <c r="E18"/>
  <c r="C19"/>
  <c r="D19"/>
  <c r="E19"/>
  <c r="C20"/>
  <c r="D20"/>
  <c r="E20"/>
  <c r="C21"/>
  <c r="D21"/>
  <c r="E21"/>
  <c r="B7"/>
  <c r="B8"/>
  <c r="B10"/>
  <c r="B11"/>
  <c r="B14"/>
  <c r="B15"/>
  <c r="B16"/>
  <c r="B17"/>
  <c r="B18"/>
  <c r="H31" i="5"/>
  <c r="B25" i="6"/>
  <c r="C25"/>
  <c r="D25"/>
  <c r="E25"/>
  <c r="B28"/>
  <c r="C28"/>
  <c r="D28"/>
  <c r="E28"/>
  <c r="B31"/>
  <c r="C31"/>
  <c r="D31"/>
  <c r="E31"/>
  <c r="B32"/>
  <c r="C32"/>
  <c r="D32"/>
  <c r="E32"/>
  <c r="B34"/>
  <c r="C34"/>
  <c r="D34"/>
  <c r="E34"/>
  <c r="B35"/>
  <c r="C35"/>
  <c r="D35"/>
  <c r="E35"/>
  <c r="B36"/>
  <c r="C36"/>
  <c r="D36"/>
  <c r="E36"/>
  <c r="B19"/>
  <c r="B20"/>
  <c r="B21"/>
  <c r="B22"/>
  <c r="C22"/>
  <c r="D22"/>
  <c r="E22"/>
  <c r="B23"/>
  <c r="C23"/>
  <c r="D23"/>
  <c r="E23"/>
  <c r="B24"/>
  <c r="C24"/>
  <c r="D24"/>
  <c r="E24"/>
  <c r="B26"/>
  <c r="C26"/>
  <c r="D26"/>
  <c r="E26"/>
  <c r="B27"/>
  <c r="C27"/>
  <c r="D27"/>
  <c r="E27"/>
  <c r="H22" i="5"/>
  <c r="E2" i="6"/>
  <c r="D2"/>
  <c r="C2"/>
  <c r="B2"/>
  <c r="G43" i="5"/>
  <c r="F6" i="6" l="1"/>
  <c r="F20"/>
  <c r="F12"/>
  <c r="F18"/>
  <c r="F16"/>
  <c r="F14"/>
  <c r="F10"/>
  <c r="F7"/>
  <c r="F9"/>
  <c r="F21"/>
  <c r="F19"/>
  <c r="F17"/>
  <c r="F15"/>
  <c r="F11"/>
  <c r="F8"/>
  <c r="F25"/>
  <c r="F34"/>
  <c r="F31"/>
  <c r="F28"/>
  <c r="F24"/>
  <c r="F27"/>
  <c r="F26"/>
  <c r="F22"/>
  <c r="F36"/>
  <c r="F35"/>
  <c r="F23"/>
  <c r="F32"/>
  <c r="F2"/>
  <c r="E37"/>
  <c r="H8" i="5"/>
  <c r="H13"/>
  <c r="H16"/>
  <c r="H17"/>
  <c r="H20"/>
  <c r="H21"/>
  <c r="H23"/>
  <c r="H24"/>
  <c r="H25"/>
  <c r="H26"/>
  <c r="H27"/>
  <c r="H28"/>
  <c r="H29"/>
  <c r="H30"/>
  <c r="H32"/>
  <c r="H33"/>
  <c r="H34"/>
  <c r="H37"/>
  <c r="H38"/>
  <c r="H40"/>
  <c r="H41"/>
  <c r="H42"/>
  <c r="H43" l="1"/>
  <c r="F37" i="6"/>
</calcChain>
</file>

<file path=xl/sharedStrings.xml><?xml version="1.0" encoding="utf-8"?>
<sst xmlns="http://schemas.openxmlformats.org/spreadsheetml/2006/main" count="150" uniqueCount="128">
  <si>
    <t>наименование</t>
  </si>
  <si>
    <t>артикул</t>
  </si>
  <si>
    <t>фото</t>
  </si>
  <si>
    <t>размеры (длина*ширина /глубина/высота ручки)</t>
  </si>
  <si>
    <t>200*200/120/250</t>
  </si>
  <si>
    <t>250*200/90/230</t>
  </si>
  <si>
    <t>400*280/200/380</t>
  </si>
  <si>
    <t>330*330/150/350</t>
  </si>
  <si>
    <t>320*250/190/340</t>
  </si>
  <si>
    <t>340*280/210/360</t>
  </si>
  <si>
    <t>360*300/230/380</t>
  </si>
  <si>
    <t>380*320/250/400</t>
  </si>
  <si>
    <t>400*340/260/420</t>
  </si>
  <si>
    <t>цена опт</t>
  </si>
  <si>
    <t xml:space="preserve"> 340*240/200/320</t>
  </si>
  <si>
    <t>Лукошко ягодное (5 л.)</t>
  </si>
  <si>
    <t>280*230/140/270</t>
  </si>
  <si>
    <t>250*210/140/260</t>
  </si>
  <si>
    <t xml:space="preserve"> 370*260/230/360</t>
  </si>
  <si>
    <t>430*300/240/420</t>
  </si>
  <si>
    <t>520*340/260/450</t>
  </si>
  <si>
    <t>260*190/130/270</t>
  </si>
  <si>
    <t>300*240/140/340</t>
  </si>
  <si>
    <t>Корзина грибная №1 8 л.</t>
  </si>
  <si>
    <t>Корзина грибная №2 10 л.</t>
  </si>
  <si>
    <t>Корзина грибная №3 12 л.</t>
  </si>
  <si>
    <t>Корзина грибная №4 15 л.</t>
  </si>
  <si>
    <t>Корзина грибная №5 20 л.</t>
  </si>
  <si>
    <t>Корзина круглая №1</t>
  </si>
  <si>
    <t>Корзина круглая №2</t>
  </si>
  <si>
    <t>Корзина круглая №3</t>
  </si>
  <si>
    <t>220*220/110/260</t>
  </si>
  <si>
    <t>270*270/140/300</t>
  </si>
  <si>
    <t>330*330/180/370</t>
  </si>
  <si>
    <t>Разнообразные и высококачественные корзины из лозы, бересты и других природных материалов. Могут быть изготовлены под заказ  - любой формы, любого размера. Корзины  бывают декоративные и хозяйственные. Для грибов и овощей, для кондитерских изделий. Для фруктов, для игрушек и хозяйственных мелочей, для косметики, для хранения белья. Они служат нам для самых разных целей и всегда актуальны.</t>
  </si>
  <si>
    <t>описание</t>
  </si>
  <si>
    <t>кол-во</t>
  </si>
  <si>
    <t>сумма</t>
  </si>
  <si>
    <t>дно из ивовой лозы и ленты, стенки из лозы</t>
  </si>
  <si>
    <t xml:space="preserve">дно и стенки из ивовой лозы </t>
  </si>
  <si>
    <t>дно и стенки из ивовой лозы и ленты</t>
  </si>
  <si>
    <t>дно и стенки из ивовой лозы</t>
  </si>
  <si>
    <t>дно из ивовой лозы, стенки из лозы и бересты</t>
  </si>
  <si>
    <t>дно из ивовой лозы, стенки из ивовой лозы и ленты</t>
  </si>
  <si>
    <t>итого:</t>
  </si>
  <si>
    <t>Корзина  "Ягодка"</t>
  </si>
  <si>
    <t>400*300/140/280</t>
  </si>
  <si>
    <t xml:space="preserve">     Каталог "Корзины для грибов и ягод"                                                                             </t>
  </si>
  <si>
    <t>Лукошко ягодное (круглое плетёное №1)</t>
  </si>
  <si>
    <t>Лукошко ягодное (круглое плетёное №2)</t>
  </si>
  <si>
    <r>
      <t xml:space="preserve">Правообладатель  бренда ВЯТСКАЯ КОРЗИНА (ВЯТСКИЙ КОРЗИНОЧНЫЙ ПРОМЫСЕЛ) - </t>
    </r>
    <r>
      <rPr>
        <b/>
        <sz val="12"/>
        <rFont val="Arial"/>
        <family val="2"/>
        <charset val="204"/>
      </rPr>
      <t>ООО "Азимут" Кировская обл., г.Кирово-Чепецк, ул.Калинина, д.7, ( 83361) 4-75-33, e-mail: ivolga4@yandex.ru</t>
    </r>
    <r>
      <rPr>
        <sz val="12"/>
        <rFont val="Arial"/>
        <family val="2"/>
        <charset val="204"/>
      </rPr>
      <t xml:space="preserve"> Продукции предприятия ООО «Азимут» присвоен официальный статус изделий народных художественных промыслов России.</t>
    </r>
  </si>
  <si>
    <t>360*170/170</t>
  </si>
  <si>
    <t>320/220/260/380</t>
  </si>
  <si>
    <t>Корзина "Удобная" (12 л.)</t>
  </si>
  <si>
    <t>230*180/110/220</t>
  </si>
  <si>
    <t>дно из ивовой лозы и ленты, стенки из ленты</t>
  </si>
  <si>
    <t>Корзинка овальная "Детская" (4 л)</t>
  </si>
  <si>
    <t>Корзинка овальная "Детская" с берестой (4 л)</t>
  </si>
  <si>
    <t>Корзинка  "Детская" сувенирная (2 л)</t>
  </si>
  <si>
    <t>Корзинка  "Детская" сувенирная с берестой (2 л)</t>
  </si>
  <si>
    <t>360*280/230/370</t>
  </si>
  <si>
    <t>дно и стенки из ивовой лозы, ремень из стропы, длина ремня регулируется</t>
  </si>
  <si>
    <t>210*210/140/270</t>
  </si>
  <si>
    <t>Лукошко круглое "Машенька" (3 л)</t>
  </si>
  <si>
    <t>Корзина сувенирная (3,5 л.)</t>
  </si>
  <si>
    <t xml:space="preserve">дно и стенки из окорённой и неокорённой ивовой лозы </t>
  </si>
  <si>
    <t>Корзина грибная овальная из прута цветная 20 л (модель 2)</t>
  </si>
  <si>
    <t>300*300/210/390</t>
  </si>
  <si>
    <t>Лукошко круглое глубокое (10 л)</t>
  </si>
  <si>
    <t>Корзина грибная овальная из прута цветная 20 л (модель 1 "Зебра")</t>
  </si>
  <si>
    <t>Короб заплечный</t>
  </si>
  <si>
    <t>350*250/400</t>
  </si>
  <si>
    <t>ПХД - изделия признанного художественного достоинства</t>
  </si>
  <si>
    <t>НХП - изделия народных художественных промыслов Кировской области</t>
  </si>
  <si>
    <t>ИНП - изделия народных промыслов</t>
  </si>
  <si>
    <t>360*280/240/370</t>
  </si>
  <si>
    <t>дно и стенки  из окорённой ивовой лозы и неокорённой ивовой ленты</t>
  </si>
  <si>
    <t>380*220/200</t>
  </si>
  <si>
    <r>
      <rPr>
        <sz val="16"/>
        <color rgb="FFFF0000"/>
        <rFont val="Arial"/>
        <family val="2"/>
        <charset val="204"/>
      </rPr>
      <t>дно и стенки из окорённой ивовой лозы</t>
    </r>
    <r>
      <rPr>
        <sz val="16"/>
        <color theme="1"/>
        <rFont val="Arial"/>
        <family val="2"/>
        <charset val="204"/>
      </rPr>
      <t>, ремень из стропы, длина ремня регулируется</t>
    </r>
  </si>
  <si>
    <r>
      <rPr>
        <sz val="16"/>
        <color rgb="FFFF0000"/>
        <rFont val="Arial"/>
        <family val="2"/>
        <charset val="204"/>
      </rPr>
      <t>дно из окорённой, а стенки из неокорённой ивовой лозы,</t>
    </r>
    <r>
      <rPr>
        <sz val="16"/>
        <color theme="1"/>
        <rFont val="Arial"/>
        <family val="2"/>
        <charset val="204"/>
      </rPr>
      <t xml:space="preserve"> ремень из стропы, длина ремня регулируется</t>
    </r>
  </si>
  <si>
    <r>
      <rPr>
        <sz val="16"/>
        <color rgb="FFFF0000"/>
        <rFont val="Arial"/>
        <family val="2"/>
        <charset val="204"/>
      </rPr>
      <t xml:space="preserve">дно из неокорённой, а стенки из окорённой и неокорённой ивовой лозы, </t>
    </r>
    <r>
      <rPr>
        <sz val="16"/>
        <color theme="1"/>
        <rFont val="Arial"/>
        <family val="2"/>
        <charset val="204"/>
      </rPr>
      <t>ремень из стропы, длина ремня регулируется</t>
    </r>
  </si>
  <si>
    <t>ИНП9/1</t>
  </si>
  <si>
    <t>ИНП9/2/цв</t>
  </si>
  <si>
    <t>ИНП9/2/зел</t>
  </si>
  <si>
    <t>НХП142</t>
  </si>
  <si>
    <t>ПХД127</t>
  </si>
  <si>
    <t>ПХД64</t>
  </si>
  <si>
    <t>ПХД126/1</t>
  </si>
  <si>
    <t>ПХД126</t>
  </si>
  <si>
    <t>ПХД113/1</t>
  </si>
  <si>
    <t>ПХД113</t>
  </si>
  <si>
    <t>ПХД125</t>
  </si>
  <si>
    <t>ПХД125/1</t>
  </si>
  <si>
    <t>НХП155/1</t>
  </si>
  <si>
    <t>НХП155/2</t>
  </si>
  <si>
    <t>ИНП114</t>
  </si>
  <si>
    <t>ПХД85</t>
  </si>
  <si>
    <t>ПХД62/1/1</t>
  </si>
  <si>
    <t>ПХД62/1/2</t>
  </si>
  <si>
    <t>ПХД62/1/3</t>
  </si>
  <si>
    <t>ПХД62/1/4</t>
  </si>
  <si>
    <t>ПХД62/1/5</t>
  </si>
  <si>
    <t>Корзина  на ремне (9л №2 цветная)</t>
  </si>
  <si>
    <t>Корзина  на ремне (9л №2 зелёная)</t>
  </si>
  <si>
    <t>Корзина  на ремне (7 л №1)</t>
  </si>
  <si>
    <t>Корзина  "Лесная"  (15л лёгкая)</t>
  </si>
  <si>
    <t>Корзина  "Лесная"  (14л с берестой)</t>
  </si>
  <si>
    <t>Корзина традиционная с обруча (10л)</t>
  </si>
  <si>
    <t>Корзина традиционная с обруча (15л)</t>
  </si>
  <si>
    <t>ПХД62/2/1</t>
  </si>
  <si>
    <t>ПХД62/2/2</t>
  </si>
  <si>
    <t>ИНП151</t>
  </si>
  <si>
    <t>ПХД128/3</t>
  </si>
  <si>
    <t>ПХД128/4</t>
  </si>
  <si>
    <t>ПХД128/5</t>
  </si>
  <si>
    <t>Корзина грибная овальная из прута (13 л)</t>
  </si>
  <si>
    <t>Корзина грибная овальная из прута (20 л)</t>
  </si>
  <si>
    <t>Корзина грибная овальная из прута (30 л)</t>
  </si>
  <si>
    <t>ПХД128/1</t>
  </si>
  <si>
    <t>ПХД128/2</t>
  </si>
  <si>
    <t>ПХД57/1</t>
  </si>
  <si>
    <t>ПХД57/2</t>
  </si>
  <si>
    <t>ИНП34</t>
  </si>
  <si>
    <t>ИНП33/1</t>
  </si>
  <si>
    <t>ИНП33/2</t>
  </si>
  <si>
    <t>ИНП33/3</t>
  </si>
  <si>
    <t>Корзина  овальная из ивовой ленты №1 (3 л)</t>
  </si>
  <si>
    <t>Корзина  овальная из ивовой ленты №2 (6 л)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</si>
</sst>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6">
    <font>
      <sz val="10"/>
      <name val="Arial"/>
    </font>
    <font>
      <sz val="10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6"/>
      <name val="Arial"/>
      <family val="2"/>
      <charset val="204"/>
    </font>
    <font>
      <sz val="16"/>
      <color theme="1"/>
      <name val="Arial"/>
      <family val="2"/>
      <charset val="204"/>
    </font>
    <font>
      <b/>
      <sz val="16"/>
      <color rgb="FFFF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8"/>
      <color theme="1"/>
      <name val="Arial"/>
      <family val="2"/>
      <charset val="204"/>
    </font>
    <font>
      <sz val="14"/>
      <name val="Arial"/>
      <family val="2"/>
      <charset val="204"/>
    </font>
    <font>
      <b/>
      <i/>
      <sz val="18"/>
      <color rgb="FFFF0000"/>
      <name val="Arial"/>
      <family val="2"/>
      <charset val="204"/>
    </font>
    <font>
      <b/>
      <sz val="12"/>
      <name val="Arial"/>
      <family val="2"/>
      <charset val="204"/>
    </font>
    <font>
      <b/>
      <i/>
      <sz val="12"/>
      <name val="Arial"/>
      <family val="2"/>
      <charset val="204"/>
    </font>
    <font>
      <sz val="14"/>
      <color theme="1"/>
      <name val="Arial"/>
      <family val="2"/>
      <charset val="204"/>
    </font>
    <font>
      <sz val="16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164" fontId="5" fillId="0" borderId="9" xfId="0" applyNumberFormat="1" applyFont="1" applyFill="1" applyBorder="1" applyAlignment="1">
      <alignment horizontal="center" vertical="center" wrapText="1"/>
    </xf>
    <xf numFmtId="164" fontId="5" fillId="0" borderId="10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164" fontId="10" fillId="0" borderId="5" xfId="0" applyNumberFormat="1" applyFont="1" applyFill="1" applyBorder="1" applyAlignment="1">
      <alignment horizontal="center" vertical="center" wrapText="1"/>
    </xf>
    <xf numFmtId="164" fontId="10" fillId="0" borderId="9" xfId="0" applyNumberFormat="1" applyFont="1" applyFill="1" applyBorder="1" applyAlignment="1">
      <alignment horizontal="center" vertical="center" wrapText="1"/>
    </xf>
    <xf numFmtId="164" fontId="10" fillId="0" borderId="7" xfId="0" applyNumberFormat="1" applyFont="1" applyFill="1" applyBorder="1" applyAlignment="1">
      <alignment horizontal="center" vertical="center" wrapText="1"/>
    </xf>
    <xf numFmtId="164" fontId="10" fillId="0" borderId="10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164" fontId="10" fillId="0" borderId="0" xfId="0" applyNumberFormat="1" applyFont="1" applyFill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0" fillId="0" borderId="4" xfId="0" applyBorder="1"/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164" fontId="6" fillId="2" borderId="5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164" fontId="6" fillId="2" borderId="7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164" fontId="5" fillId="2" borderId="0" xfId="0" applyNumberFormat="1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4" xfId="0" applyBorder="1"/>
    <xf numFmtId="0" fontId="8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36</xdr:row>
      <xdr:rowOff>0</xdr:rowOff>
    </xdr:from>
    <xdr:to>
      <xdr:col>1</xdr:col>
      <xdr:colOff>1304925</xdr:colOff>
      <xdr:row>36</xdr:row>
      <xdr:rowOff>0</xdr:rowOff>
    </xdr:to>
    <xdr:pic>
      <xdr:nvPicPr>
        <xdr:cNvPr id="6" name="Рисунок 7" descr="DSC01293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625" y="138855450"/>
          <a:ext cx="1304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1504950</xdr:colOff>
      <xdr:row>36</xdr:row>
      <xdr:rowOff>0</xdr:rowOff>
    </xdr:to>
    <xdr:pic>
      <xdr:nvPicPr>
        <xdr:cNvPr id="7" name="Рисунок 10" descr="DSC0571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71475" y="88820625"/>
          <a:ext cx="1504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1181100</xdr:colOff>
      <xdr:row>36</xdr:row>
      <xdr:rowOff>0</xdr:rowOff>
    </xdr:to>
    <xdr:pic>
      <xdr:nvPicPr>
        <xdr:cNvPr id="8" name="Рисунок 12" descr="калина №1.jpg"/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28625" y="143532225"/>
          <a:ext cx="1181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1933575</xdr:colOff>
      <xdr:row>36</xdr:row>
      <xdr:rowOff>0</xdr:rowOff>
    </xdr:to>
    <xdr:pic>
      <xdr:nvPicPr>
        <xdr:cNvPr id="9" name="Рисунок 14" descr="DSC09858.JPG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0" y="14778990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1933575</xdr:colOff>
      <xdr:row>1</xdr:row>
      <xdr:rowOff>0</xdr:rowOff>
    </xdr:to>
    <xdr:pic>
      <xdr:nvPicPr>
        <xdr:cNvPr id="12" name="Рисунок 14" descr="DSC09858.JPG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0" y="1137285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428625</xdr:colOff>
      <xdr:row>42</xdr:row>
      <xdr:rowOff>0</xdr:rowOff>
    </xdr:from>
    <xdr:to>
      <xdr:col>0</xdr:col>
      <xdr:colOff>1733550</xdr:colOff>
      <xdr:row>42</xdr:row>
      <xdr:rowOff>0</xdr:rowOff>
    </xdr:to>
    <xdr:pic>
      <xdr:nvPicPr>
        <xdr:cNvPr id="30" name="Рисунок 7" descr="DSC01293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625" y="4171950"/>
          <a:ext cx="1304925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371475</xdr:colOff>
      <xdr:row>42</xdr:row>
      <xdr:rowOff>0</xdr:rowOff>
    </xdr:from>
    <xdr:to>
      <xdr:col>0</xdr:col>
      <xdr:colOff>1876425</xdr:colOff>
      <xdr:row>42</xdr:row>
      <xdr:rowOff>0</xdr:rowOff>
    </xdr:to>
    <xdr:pic>
      <xdr:nvPicPr>
        <xdr:cNvPr id="33" name="Рисунок 10" descr="DSC0571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71475" y="9829800"/>
          <a:ext cx="1504950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428625</xdr:colOff>
      <xdr:row>42</xdr:row>
      <xdr:rowOff>0</xdr:rowOff>
    </xdr:from>
    <xdr:to>
      <xdr:col>0</xdr:col>
      <xdr:colOff>1609725</xdr:colOff>
      <xdr:row>42</xdr:row>
      <xdr:rowOff>0</xdr:rowOff>
    </xdr:to>
    <xdr:pic>
      <xdr:nvPicPr>
        <xdr:cNvPr id="35" name="Рисунок 12" descr="калина №1.jpg"/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28625" y="13744575"/>
          <a:ext cx="1181100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1933575</xdr:colOff>
      <xdr:row>42</xdr:row>
      <xdr:rowOff>0</xdr:rowOff>
    </xdr:to>
    <xdr:pic>
      <xdr:nvPicPr>
        <xdr:cNvPr id="41" name="Рисунок 14" descr="DSC09858.JPG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0" y="24622125"/>
          <a:ext cx="1933575" cy="1304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1933575</xdr:colOff>
      <xdr:row>7</xdr:row>
      <xdr:rowOff>0</xdr:rowOff>
    </xdr:to>
    <xdr:pic>
      <xdr:nvPicPr>
        <xdr:cNvPr id="52" name="Рисунок 14" descr="DSC09858.JPG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0" y="66560700"/>
          <a:ext cx="1933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31</xdr:row>
      <xdr:rowOff>47625</xdr:rowOff>
    </xdr:from>
    <xdr:to>
      <xdr:col>0</xdr:col>
      <xdr:colOff>2579746</xdr:colOff>
      <xdr:row>33</xdr:row>
      <xdr:rowOff>714375</xdr:rowOff>
    </xdr:to>
    <xdr:pic>
      <xdr:nvPicPr>
        <xdr:cNvPr id="104" name="Рисунок 103" descr="Безымянный-1.jpg"/>
        <xdr:cNvPicPr>
          <a:picLocks noChangeAspect="1"/>
        </xdr:cNvPicPr>
      </xdr:nvPicPr>
      <xdr:blipFill>
        <a:blip xmlns:r="http://schemas.openxmlformats.org/officeDocument/2006/relationships" r:embed="rId5">
          <a:lum bright="10000"/>
        </a:blip>
        <a:stretch>
          <a:fillRect/>
        </a:stretch>
      </xdr:blipFill>
      <xdr:spPr>
        <a:xfrm>
          <a:off x="57150" y="44129325"/>
          <a:ext cx="2522596" cy="2362200"/>
        </a:xfrm>
        <a:prstGeom prst="rect">
          <a:avLst/>
        </a:prstGeom>
      </xdr:spPr>
    </xdr:pic>
    <xdr:clientData/>
  </xdr:twoCellAnchor>
  <xdr:twoCellAnchor editAs="oneCell">
    <xdr:from>
      <xdr:col>0</xdr:col>
      <xdr:colOff>266699</xdr:colOff>
      <xdr:row>22</xdr:row>
      <xdr:rowOff>19049</xdr:rowOff>
    </xdr:from>
    <xdr:to>
      <xdr:col>0</xdr:col>
      <xdr:colOff>2390775</xdr:colOff>
      <xdr:row>22</xdr:row>
      <xdr:rowOff>2015680</xdr:rowOff>
    </xdr:to>
    <xdr:pic>
      <xdr:nvPicPr>
        <xdr:cNvPr id="99" name="Рисунок 98" descr="Безымянный-1.jp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66699" y="34966274"/>
          <a:ext cx="2124076" cy="1996631"/>
        </a:xfrm>
        <a:prstGeom prst="rect">
          <a:avLst/>
        </a:prstGeom>
      </xdr:spPr>
    </xdr:pic>
    <xdr:clientData/>
  </xdr:twoCellAnchor>
  <xdr:twoCellAnchor editAs="oneCell">
    <xdr:from>
      <xdr:col>0</xdr:col>
      <xdr:colOff>447675</xdr:colOff>
      <xdr:row>12</xdr:row>
      <xdr:rowOff>123825</xdr:rowOff>
    </xdr:from>
    <xdr:to>
      <xdr:col>0</xdr:col>
      <xdr:colOff>2352675</xdr:colOff>
      <xdr:row>12</xdr:row>
      <xdr:rowOff>2092218</xdr:rowOff>
    </xdr:to>
    <xdr:pic>
      <xdr:nvPicPr>
        <xdr:cNvPr id="130" name="Рисунок 129" descr="НХП 0085-1 (2).jpg"/>
        <xdr:cNvPicPr>
          <a:picLocks noChangeAspect="1"/>
        </xdr:cNvPicPr>
      </xdr:nvPicPr>
      <xdr:blipFill>
        <a:blip xmlns:r="http://schemas.openxmlformats.org/officeDocument/2006/relationships" r:embed="rId7" cstate="email"/>
        <a:srcRect l="2913" t="1899"/>
        <a:stretch>
          <a:fillRect/>
        </a:stretch>
      </xdr:blipFill>
      <xdr:spPr>
        <a:xfrm>
          <a:off x="447675" y="26203275"/>
          <a:ext cx="1905000" cy="1968393"/>
        </a:xfrm>
        <a:prstGeom prst="rect">
          <a:avLst/>
        </a:prstGeom>
      </xdr:spPr>
    </xdr:pic>
    <xdr:clientData/>
  </xdr:twoCellAnchor>
  <xdr:twoCellAnchor editAs="oneCell">
    <xdr:from>
      <xdr:col>0</xdr:col>
      <xdr:colOff>514349</xdr:colOff>
      <xdr:row>15</xdr:row>
      <xdr:rowOff>47625</xdr:rowOff>
    </xdr:from>
    <xdr:to>
      <xdr:col>0</xdr:col>
      <xdr:colOff>2085974</xdr:colOff>
      <xdr:row>15</xdr:row>
      <xdr:rowOff>1875841</xdr:rowOff>
    </xdr:to>
    <xdr:pic>
      <xdr:nvPicPr>
        <xdr:cNvPr id="77" name="Рисунок 76" descr="ИНП 12 1 Детская.png"/>
        <xdr:cNvPicPr>
          <a:picLocks noChangeAspect="1"/>
        </xdr:cNvPicPr>
      </xdr:nvPicPr>
      <xdr:blipFill>
        <a:blip xmlns:r="http://schemas.openxmlformats.org/officeDocument/2006/relationships" r:embed="rId8" cstate="email">
          <a:lum bright="20000"/>
        </a:blip>
        <a:stretch>
          <a:fillRect/>
        </a:stretch>
      </xdr:blipFill>
      <xdr:spPr>
        <a:xfrm>
          <a:off x="514349" y="28346400"/>
          <a:ext cx="1571625" cy="1828216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39</xdr:row>
      <xdr:rowOff>66674</xdr:rowOff>
    </xdr:from>
    <xdr:to>
      <xdr:col>0</xdr:col>
      <xdr:colOff>2457450</xdr:colOff>
      <xdr:row>41</xdr:row>
      <xdr:rowOff>787485</xdr:rowOff>
    </xdr:to>
    <xdr:pic>
      <xdr:nvPicPr>
        <xdr:cNvPr id="151" name="Рисунок 150" descr="ИНП33 Круглая 2.jp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95275" y="81429224"/>
          <a:ext cx="2162175" cy="2454361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23</xdr:row>
      <xdr:rowOff>133350</xdr:rowOff>
    </xdr:from>
    <xdr:to>
      <xdr:col>0</xdr:col>
      <xdr:colOff>2435079</xdr:colOff>
      <xdr:row>27</xdr:row>
      <xdr:rowOff>371475</xdr:rowOff>
    </xdr:to>
    <xdr:pic>
      <xdr:nvPicPr>
        <xdr:cNvPr id="100" name="Рисунок 99" descr="НХП0062-1-3 Корзина грибная №3 12 л (1).jpg"/>
        <xdr:cNvPicPr>
          <a:picLocks noChangeAspect="1"/>
        </xdr:cNvPicPr>
      </xdr:nvPicPr>
      <xdr:blipFill>
        <a:blip xmlns:r="http://schemas.openxmlformats.org/officeDocument/2006/relationships" r:embed="rId10" cstate="email">
          <a:lum bright="10000" contrast="10000"/>
        </a:blip>
        <a:srcRect l="3048" t="1688"/>
        <a:stretch>
          <a:fillRect/>
        </a:stretch>
      </xdr:blipFill>
      <xdr:spPr>
        <a:xfrm>
          <a:off x="314325" y="41519475"/>
          <a:ext cx="2120754" cy="2219325"/>
        </a:xfrm>
        <a:prstGeom prst="rect">
          <a:avLst/>
        </a:prstGeom>
      </xdr:spPr>
    </xdr:pic>
    <xdr:clientData/>
  </xdr:twoCellAnchor>
  <xdr:twoCellAnchor editAs="oneCell">
    <xdr:from>
      <xdr:col>0</xdr:col>
      <xdr:colOff>466726</xdr:colOff>
      <xdr:row>37</xdr:row>
      <xdr:rowOff>67261</xdr:rowOff>
    </xdr:from>
    <xdr:to>
      <xdr:col>0</xdr:col>
      <xdr:colOff>2219326</xdr:colOff>
      <xdr:row>37</xdr:row>
      <xdr:rowOff>2026581</xdr:rowOff>
    </xdr:to>
    <xdr:pic>
      <xdr:nvPicPr>
        <xdr:cNvPr id="90" name="Рисунок 89" descr="НХП0057-2 Лукошко ягодное (круглое плетёное №2) (4).jp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66726" y="79315261"/>
          <a:ext cx="1752600" cy="195932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28</xdr:row>
      <xdr:rowOff>49695</xdr:rowOff>
    </xdr:from>
    <xdr:to>
      <xdr:col>0</xdr:col>
      <xdr:colOff>2733675</xdr:colOff>
      <xdr:row>29</xdr:row>
      <xdr:rowOff>1152525</xdr:rowOff>
    </xdr:to>
    <xdr:pic>
      <xdr:nvPicPr>
        <xdr:cNvPr id="129" name="Рисунок 128" descr="НХП0062-2-1 Корзина традиционная (с обруча) 10 л. (1).jp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" y="19766445"/>
          <a:ext cx="2733674" cy="2350605"/>
        </a:xfrm>
        <a:prstGeom prst="rect">
          <a:avLst/>
        </a:prstGeom>
      </xdr:spPr>
    </xdr:pic>
    <xdr:clientData/>
  </xdr:twoCellAnchor>
  <xdr:twoCellAnchor editAs="oneCell">
    <xdr:from>
      <xdr:col>0</xdr:col>
      <xdr:colOff>504824</xdr:colOff>
      <xdr:row>36</xdr:row>
      <xdr:rowOff>76199</xdr:rowOff>
    </xdr:from>
    <xdr:to>
      <xdr:col>0</xdr:col>
      <xdr:colOff>2306099</xdr:colOff>
      <xdr:row>36</xdr:row>
      <xdr:rowOff>2009774</xdr:rowOff>
    </xdr:to>
    <xdr:pic>
      <xdr:nvPicPr>
        <xdr:cNvPr id="113" name="Рисунок 112" descr="НХП0057-1 Лукошко ягодное (круглое плетёное №1) (2).jp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04824" y="81219674"/>
          <a:ext cx="1801275" cy="19335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7</xdr:row>
      <xdr:rowOff>152400</xdr:rowOff>
    </xdr:from>
    <xdr:to>
      <xdr:col>0</xdr:col>
      <xdr:colOff>2657016</xdr:colOff>
      <xdr:row>7</xdr:row>
      <xdr:rowOff>2028825</xdr:rowOff>
    </xdr:to>
    <xdr:pic>
      <xdr:nvPicPr>
        <xdr:cNvPr id="98" name="Рисунок 97" descr="ИНП9 Корзина  на ремне (2).jp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7150" y="24012525"/>
          <a:ext cx="2599866" cy="18764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0</xdr:row>
      <xdr:rowOff>152400</xdr:rowOff>
    </xdr:from>
    <xdr:to>
      <xdr:col>0</xdr:col>
      <xdr:colOff>2648957</xdr:colOff>
      <xdr:row>1</xdr:row>
      <xdr:rowOff>686289</xdr:rowOff>
    </xdr:to>
    <xdr:pic>
      <xdr:nvPicPr>
        <xdr:cNvPr id="25" name="Рисунок 24" descr="логотип Вятская корзина №3 коричневый жёлтый зелёный красный.jp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6675" y="152400"/>
          <a:ext cx="2582282" cy="962514"/>
        </a:xfrm>
        <a:prstGeom prst="rect">
          <a:avLst/>
        </a:prstGeom>
      </xdr:spPr>
    </xdr:pic>
    <xdr:clientData/>
  </xdr:twoCellAnchor>
  <xdr:twoCellAnchor editAs="oneCell">
    <xdr:from>
      <xdr:col>7</xdr:col>
      <xdr:colOff>133350</xdr:colOff>
      <xdr:row>0</xdr:row>
      <xdr:rowOff>36190</xdr:rowOff>
    </xdr:from>
    <xdr:to>
      <xdr:col>7</xdr:col>
      <xdr:colOff>1078797</xdr:colOff>
      <xdr:row>1</xdr:row>
      <xdr:rowOff>715156</xdr:rowOff>
    </xdr:to>
    <xdr:pic>
      <xdr:nvPicPr>
        <xdr:cNvPr id="21" name="Рисунок 20" descr="Листовка РОСУПАК-kr-16v.jp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3287375" y="36190"/>
          <a:ext cx="945447" cy="1107591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30</xdr:row>
      <xdr:rowOff>85725</xdr:rowOff>
    </xdr:from>
    <xdr:to>
      <xdr:col>0</xdr:col>
      <xdr:colOff>2428875</xdr:colOff>
      <xdr:row>30</xdr:row>
      <xdr:rowOff>2181225</xdr:rowOff>
    </xdr:to>
    <xdr:pic>
      <xdr:nvPicPr>
        <xdr:cNvPr id="22" name="Рисунок 21" descr="ИНП151 Корзина Удобная №1 (1).jp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33375" y="22469475"/>
          <a:ext cx="2095500" cy="2095500"/>
        </a:xfrm>
        <a:prstGeom prst="rect">
          <a:avLst/>
        </a:prstGeom>
      </xdr:spPr>
    </xdr:pic>
    <xdr:clientData/>
  </xdr:twoCellAnchor>
  <xdr:twoCellAnchor editAs="oneCell">
    <xdr:from>
      <xdr:col>0</xdr:col>
      <xdr:colOff>542925</xdr:colOff>
      <xdr:row>13</xdr:row>
      <xdr:rowOff>114300</xdr:rowOff>
    </xdr:from>
    <xdr:to>
      <xdr:col>0</xdr:col>
      <xdr:colOff>1990725</xdr:colOff>
      <xdr:row>13</xdr:row>
      <xdr:rowOff>1806742</xdr:rowOff>
    </xdr:to>
    <xdr:pic>
      <xdr:nvPicPr>
        <xdr:cNvPr id="24" name="Рисунок 23" descr="DSC09362.jp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542925" y="7048500"/>
          <a:ext cx="1447800" cy="1692442"/>
        </a:xfrm>
        <a:prstGeom prst="rect">
          <a:avLst/>
        </a:prstGeom>
      </xdr:spPr>
    </xdr:pic>
    <xdr:clientData/>
  </xdr:twoCellAnchor>
  <xdr:twoCellAnchor editAs="oneCell">
    <xdr:from>
      <xdr:col>0</xdr:col>
      <xdr:colOff>581025</xdr:colOff>
      <xdr:row>14</xdr:row>
      <xdr:rowOff>104775</xdr:rowOff>
    </xdr:from>
    <xdr:to>
      <xdr:col>0</xdr:col>
      <xdr:colOff>2181225</xdr:colOff>
      <xdr:row>14</xdr:row>
      <xdr:rowOff>1685925</xdr:rowOff>
    </xdr:to>
    <xdr:pic>
      <xdr:nvPicPr>
        <xdr:cNvPr id="26" name="Рисунок 2" descr="ИНП12Б корзинка детская сувенирная с берестой 2л (1).jpg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581025" y="8953500"/>
          <a:ext cx="1600200" cy="158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17</xdr:row>
      <xdr:rowOff>66675</xdr:rowOff>
    </xdr:from>
    <xdr:to>
      <xdr:col>0</xdr:col>
      <xdr:colOff>2509319</xdr:colOff>
      <xdr:row>17</xdr:row>
      <xdr:rowOff>2400300</xdr:rowOff>
    </xdr:to>
    <xdr:pic>
      <xdr:nvPicPr>
        <xdr:cNvPr id="27" name="Рисунок 26" descr="DSC09663.jp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80975" y="14782800"/>
          <a:ext cx="2328344" cy="2333625"/>
        </a:xfrm>
        <a:prstGeom prst="rect">
          <a:avLst/>
        </a:prstGeom>
      </xdr:spPr>
    </xdr:pic>
    <xdr:clientData/>
  </xdr:twoCellAnchor>
  <xdr:twoCellAnchor editAs="oneCell">
    <xdr:from>
      <xdr:col>0</xdr:col>
      <xdr:colOff>447675</xdr:colOff>
      <xdr:row>35</xdr:row>
      <xdr:rowOff>131040</xdr:rowOff>
    </xdr:from>
    <xdr:to>
      <xdr:col>0</xdr:col>
      <xdr:colOff>2007607</xdr:colOff>
      <xdr:row>35</xdr:row>
      <xdr:rowOff>1647825</xdr:rowOff>
    </xdr:to>
    <xdr:pic>
      <xdr:nvPicPr>
        <xdr:cNvPr id="32" name="Рисунок 31" descr="Корзина грибная овальная из прута цветная 20 л (модель 2) (2).jpg"/>
        <xdr:cNvPicPr>
          <a:picLocks noChangeAspect="1"/>
        </xdr:cNvPicPr>
      </xdr:nvPicPr>
      <xdr:blipFill>
        <a:blip xmlns:r="http://schemas.openxmlformats.org/officeDocument/2006/relationships" r:embed="rId21" cstate="print">
          <a:lum contrast="20000"/>
        </a:blip>
        <a:stretch>
          <a:fillRect/>
        </a:stretch>
      </xdr:blipFill>
      <xdr:spPr>
        <a:xfrm>
          <a:off x="447675" y="37288065"/>
          <a:ext cx="1559932" cy="1516785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34</xdr:row>
      <xdr:rowOff>39606</xdr:rowOff>
    </xdr:from>
    <xdr:to>
      <xdr:col>0</xdr:col>
      <xdr:colOff>2133600</xdr:colOff>
      <xdr:row>34</xdr:row>
      <xdr:rowOff>1736374</xdr:rowOff>
    </xdr:to>
    <xdr:pic>
      <xdr:nvPicPr>
        <xdr:cNvPr id="29" name="Рисунок 28" descr="Корзина грибная овальная из прута цветная 20 л (модель 1) (1).jpg"/>
        <xdr:cNvPicPr>
          <a:picLocks noChangeAspect="1"/>
        </xdr:cNvPicPr>
      </xdr:nvPicPr>
      <xdr:blipFill>
        <a:blip xmlns:r="http://schemas.openxmlformats.org/officeDocument/2006/relationships" r:embed="rId22" cstate="print">
          <a:lum bright="10000" contrast="30000"/>
        </a:blip>
        <a:stretch>
          <a:fillRect/>
        </a:stretch>
      </xdr:blipFill>
      <xdr:spPr>
        <a:xfrm>
          <a:off x="409575" y="35415456"/>
          <a:ext cx="1724025" cy="1696768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19</xdr:row>
      <xdr:rowOff>47624</xdr:rowOff>
    </xdr:from>
    <xdr:to>
      <xdr:col>0</xdr:col>
      <xdr:colOff>2698818</xdr:colOff>
      <xdr:row>20</xdr:row>
      <xdr:rowOff>1047750</xdr:rowOff>
    </xdr:to>
    <xdr:pic>
      <xdr:nvPicPr>
        <xdr:cNvPr id="31" name="Рисунок 30" descr="_T3A3363.jpg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38100" y="19040474"/>
          <a:ext cx="2660718" cy="2085976"/>
        </a:xfrm>
        <a:prstGeom prst="rect">
          <a:avLst/>
        </a:prstGeom>
      </xdr:spPr>
    </xdr:pic>
    <xdr:clientData/>
  </xdr:twoCellAnchor>
  <xdr:twoCellAnchor editAs="oneCell">
    <xdr:from>
      <xdr:col>0</xdr:col>
      <xdr:colOff>361949</xdr:colOff>
      <xdr:row>16</xdr:row>
      <xdr:rowOff>19049</xdr:rowOff>
    </xdr:from>
    <xdr:to>
      <xdr:col>0</xdr:col>
      <xdr:colOff>2336446</xdr:colOff>
      <xdr:row>16</xdr:row>
      <xdr:rowOff>2009775</xdr:rowOff>
    </xdr:to>
    <xdr:pic>
      <xdr:nvPicPr>
        <xdr:cNvPr id="34" name="Рисунок 33" descr="_T3A3375.jpg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61949" y="14525624"/>
          <a:ext cx="1974497" cy="1990726"/>
        </a:xfrm>
        <a:prstGeom prst="rect">
          <a:avLst/>
        </a:prstGeom>
      </xdr:spPr>
    </xdr:pic>
    <xdr:clientData/>
  </xdr:twoCellAnchor>
  <xdr:twoCellAnchor editAs="oneCell">
    <xdr:from>
      <xdr:col>0</xdr:col>
      <xdr:colOff>380999</xdr:colOff>
      <xdr:row>11</xdr:row>
      <xdr:rowOff>28574</xdr:rowOff>
    </xdr:from>
    <xdr:to>
      <xdr:col>0</xdr:col>
      <xdr:colOff>2257424</xdr:colOff>
      <xdr:row>11</xdr:row>
      <xdr:rowOff>1801329</xdr:rowOff>
    </xdr:to>
    <xdr:pic>
      <xdr:nvPicPr>
        <xdr:cNvPr id="36" name="Рисунок 35" descr="_T3A3395.jpg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80999" y="4743449"/>
          <a:ext cx="1876425" cy="1772755"/>
        </a:xfrm>
        <a:prstGeom prst="rect">
          <a:avLst/>
        </a:prstGeom>
      </xdr:spPr>
    </xdr:pic>
    <xdr:clientData/>
  </xdr:twoCellAnchor>
  <xdr:twoCellAnchor editAs="oneCell">
    <xdr:from>
      <xdr:col>0</xdr:col>
      <xdr:colOff>332064</xdr:colOff>
      <xdr:row>38</xdr:row>
      <xdr:rowOff>50818</xdr:rowOff>
    </xdr:from>
    <xdr:to>
      <xdr:col>0</xdr:col>
      <xdr:colOff>2409825</xdr:colOff>
      <xdr:row>38</xdr:row>
      <xdr:rowOff>2581275</xdr:rowOff>
    </xdr:to>
    <xdr:pic>
      <xdr:nvPicPr>
        <xdr:cNvPr id="37" name="Рисунок 36" descr="10.jpg"/>
        <xdr:cNvPicPr>
          <a:picLocks noChangeAspect="1"/>
        </xdr:cNvPicPr>
      </xdr:nvPicPr>
      <xdr:blipFill>
        <a:blip xmlns:r="http://schemas.openxmlformats.org/officeDocument/2006/relationships" r:embed="rId26" cstate="print">
          <a:lum bright="10000" contrast="40000"/>
        </a:blip>
        <a:srcRect t="12868" r="1210" b="6985"/>
        <a:stretch>
          <a:fillRect/>
        </a:stretch>
      </xdr:blipFill>
      <xdr:spPr>
        <a:xfrm>
          <a:off x="332064" y="42808543"/>
          <a:ext cx="2077761" cy="2530457"/>
        </a:xfrm>
        <a:prstGeom prst="rect">
          <a:avLst/>
        </a:prstGeom>
      </xdr:spPr>
    </xdr:pic>
    <xdr:clientData/>
  </xdr:twoCellAnchor>
  <xdr:twoCellAnchor editAs="oneCell">
    <xdr:from>
      <xdr:col>0</xdr:col>
      <xdr:colOff>447675</xdr:colOff>
      <xdr:row>21</xdr:row>
      <xdr:rowOff>85725</xdr:rowOff>
    </xdr:from>
    <xdr:to>
      <xdr:col>0</xdr:col>
      <xdr:colOff>2515322</xdr:colOff>
      <xdr:row>21</xdr:row>
      <xdr:rowOff>1828800</xdr:rowOff>
    </xdr:to>
    <xdr:pic>
      <xdr:nvPicPr>
        <xdr:cNvPr id="39" name="Рисунок 38" descr="корзина ягодка новая (1).jpg"/>
        <xdr:cNvPicPr>
          <a:picLocks noChangeAspect="1"/>
        </xdr:cNvPicPr>
      </xdr:nvPicPr>
      <xdr:blipFill>
        <a:blip xmlns:r="http://schemas.openxmlformats.org/officeDocument/2006/relationships" r:embed="rId27" cstate="print">
          <a:lum contrast="10000"/>
        </a:blip>
        <a:stretch>
          <a:fillRect/>
        </a:stretch>
      </xdr:blipFill>
      <xdr:spPr>
        <a:xfrm>
          <a:off x="447675" y="21250275"/>
          <a:ext cx="2067647" cy="1743075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10</xdr:row>
      <xdr:rowOff>133349</xdr:rowOff>
    </xdr:from>
    <xdr:to>
      <xdr:col>0</xdr:col>
      <xdr:colOff>2567919</xdr:colOff>
      <xdr:row>10</xdr:row>
      <xdr:rowOff>2600324</xdr:rowOff>
    </xdr:to>
    <xdr:pic>
      <xdr:nvPicPr>
        <xdr:cNvPr id="38" name="Рисунок 37" descr="_T3A8842.jpg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61925" y="4848224"/>
          <a:ext cx="2405994" cy="2466975"/>
        </a:xfrm>
        <a:prstGeom prst="rect">
          <a:avLst/>
        </a:prstGeom>
      </xdr:spPr>
    </xdr:pic>
    <xdr:clientData/>
  </xdr:twoCellAnchor>
  <xdr:twoCellAnchor editAs="oneCell">
    <xdr:from>
      <xdr:col>0</xdr:col>
      <xdr:colOff>419100</xdr:colOff>
      <xdr:row>18</xdr:row>
      <xdr:rowOff>92028</xdr:rowOff>
    </xdr:from>
    <xdr:to>
      <xdr:col>0</xdr:col>
      <xdr:colOff>2314576</xdr:colOff>
      <xdr:row>18</xdr:row>
      <xdr:rowOff>2302512</xdr:rowOff>
    </xdr:to>
    <xdr:pic>
      <xdr:nvPicPr>
        <xdr:cNvPr id="42" name="Рисунок 41" descr="1 (1).jpg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419100" y="22713903"/>
          <a:ext cx="1895476" cy="2210484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8</xdr:row>
      <xdr:rowOff>152400</xdr:rowOff>
    </xdr:from>
    <xdr:to>
      <xdr:col>0</xdr:col>
      <xdr:colOff>2464896</xdr:colOff>
      <xdr:row>8</xdr:row>
      <xdr:rowOff>2108200</xdr:rowOff>
    </xdr:to>
    <xdr:pic>
      <xdr:nvPicPr>
        <xdr:cNvPr id="43" name="Рисунок 42" descr="1000027118.jpg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71450" y="5667375"/>
          <a:ext cx="2293446" cy="1955800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9</xdr:row>
      <xdr:rowOff>66675</xdr:rowOff>
    </xdr:from>
    <xdr:to>
      <xdr:col>0</xdr:col>
      <xdr:colOff>2335879</xdr:colOff>
      <xdr:row>9</xdr:row>
      <xdr:rowOff>1952625</xdr:rowOff>
    </xdr:to>
    <xdr:pic>
      <xdr:nvPicPr>
        <xdr:cNvPr id="44" name="Рисунок 43" descr="1000027099.jpg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247650" y="7800975"/>
          <a:ext cx="2088229" cy="1885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zoomScaleNormal="100" workbookViewId="0">
      <selection activeCell="I4" sqref="I4"/>
    </sheetView>
  </sheetViews>
  <sheetFormatPr defaultRowHeight="23.25"/>
  <cols>
    <col min="1" max="1" width="9.140625" style="49"/>
    <col min="2" max="2" width="90" style="11" customWidth="1"/>
    <col min="3" max="3" width="22" style="11" customWidth="1"/>
    <col min="4" max="4" width="19.85546875" style="11" customWidth="1"/>
    <col min="5" max="5" width="13.28515625" style="11" customWidth="1"/>
    <col min="6" max="6" width="21.140625" style="11" customWidth="1"/>
    <col min="7" max="16384" width="9.140625" style="11"/>
  </cols>
  <sheetData>
    <row r="1" spans="1:6" ht="24" customHeight="1">
      <c r="A1" s="50"/>
      <c r="B1" s="2" t="s">
        <v>0</v>
      </c>
      <c r="C1" s="2" t="s">
        <v>1</v>
      </c>
      <c r="D1" s="2" t="s">
        <v>13</v>
      </c>
      <c r="E1" s="7" t="s">
        <v>36</v>
      </c>
      <c r="F1" s="8" t="s">
        <v>37</v>
      </c>
    </row>
    <row r="2" spans="1:6" ht="24" customHeight="1">
      <c r="A2" s="53">
        <v>1</v>
      </c>
      <c r="B2" s="51" t="str">
        <f>каталог!B8</f>
        <v>Корзина  на ремне (7 л №1)</v>
      </c>
      <c r="C2" s="12" t="str">
        <f>каталог!C8</f>
        <v>ИНП9/1</v>
      </c>
      <c r="D2" s="14">
        <f>каталог!F8</f>
        <v>1955</v>
      </c>
      <c r="E2" s="12">
        <f>каталог!G8</f>
        <v>0</v>
      </c>
      <c r="F2" s="15">
        <f t="shared" ref="F2" si="0">D2*E2</f>
        <v>0</v>
      </c>
    </row>
    <row r="3" spans="1:6" ht="24" customHeight="1">
      <c r="A3" s="53">
        <v>2</v>
      </c>
      <c r="B3" s="51" t="str">
        <f>каталог!B9</f>
        <v>Корзина  на ремне (9л №2 цветная)</v>
      </c>
      <c r="C3" s="12" t="str">
        <f>каталог!C9</f>
        <v>ИНП9/2/цв</v>
      </c>
      <c r="D3" s="14">
        <f>каталог!F9</f>
        <v>2761</v>
      </c>
      <c r="E3" s="12">
        <f>каталог!G9</f>
        <v>0</v>
      </c>
      <c r="F3" s="15">
        <f t="shared" ref="F3:F4" si="1">D3*E3</f>
        <v>0</v>
      </c>
    </row>
    <row r="4" spans="1:6" ht="24" customHeight="1">
      <c r="A4" s="53">
        <v>3</v>
      </c>
      <c r="B4" s="51" t="str">
        <f>каталог!B10</f>
        <v>Корзина  на ремне (9л №2 зелёная)</v>
      </c>
      <c r="C4" s="12" t="str">
        <f>каталог!C10</f>
        <v>ИНП9/2/зел</v>
      </c>
      <c r="D4" s="14">
        <f>каталог!F10</f>
        <v>2761</v>
      </c>
      <c r="E4" s="12">
        <f>каталог!G10</f>
        <v>0</v>
      </c>
      <c r="F4" s="15">
        <f t="shared" si="1"/>
        <v>0</v>
      </c>
    </row>
    <row r="5" spans="1:6" ht="24" customHeight="1">
      <c r="A5" s="53">
        <v>4</v>
      </c>
      <c r="B5" s="51" t="str">
        <f>каталог!B11</f>
        <v>Короб заплечный</v>
      </c>
      <c r="C5" s="12" t="str">
        <f>каталог!C11</f>
        <v>НХП142</v>
      </c>
      <c r="D5" s="14">
        <f>каталог!F11</f>
        <v>6306</v>
      </c>
      <c r="E5" s="12">
        <f>каталог!G11</f>
        <v>0</v>
      </c>
      <c r="F5" s="15">
        <f t="shared" ref="F5" si="2">D5*E5</f>
        <v>0</v>
      </c>
    </row>
    <row r="6" spans="1:6" ht="24" customHeight="1">
      <c r="A6" s="53">
        <v>5</v>
      </c>
      <c r="B6" s="51" t="str">
        <f>каталог!B12</f>
        <v>Лукошко круглое "Машенька" (3 л)</v>
      </c>
      <c r="C6" s="12" t="str">
        <f>каталог!C12</f>
        <v>ПХД127</v>
      </c>
      <c r="D6" s="14">
        <f>каталог!F12</f>
        <v>1180</v>
      </c>
      <c r="E6" s="12">
        <f>каталог!G12</f>
        <v>0</v>
      </c>
      <c r="F6" s="15">
        <f t="shared" ref="F6" si="3">D6*E6</f>
        <v>0</v>
      </c>
    </row>
    <row r="7" spans="1:6" ht="24" customHeight="1">
      <c r="A7" s="53">
        <v>6</v>
      </c>
      <c r="B7" s="51" t="str">
        <f>каталог!B13</f>
        <v>Корзина сувенирная (3,5 л.)</v>
      </c>
      <c r="C7" s="12" t="str">
        <f>каталог!C13</f>
        <v>ПХД64</v>
      </c>
      <c r="D7" s="14">
        <f>каталог!F13</f>
        <v>1010</v>
      </c>
      <c r="E7" s="12">
        <f>каталог!G13</f>
        <v>0</v>
      </c>
      <c r="F7" s="15">
        <f t="shared" ref="F7:F21" si="4">D7*E7</f>
        <v>0</v>
      </c>
    </row>
    <row r="8" spans="1:6" ht="24" customHeight="1">
      <c r="A8" s="53">
        <v>7</v>
      </c>
      <c r="B8" s="51" t="str">
        <f>каталог!B14</f>
        <v>Корзинка  "Детская" сувенирная (2 л)</v>
      </c>
      <c r="C8" s="12" t="str">
        <f>каталог!C14</f>
        <v>ПХД126/1</v>
      </c>
      <c r="D8" s="14">
        <f>каталог!F14</f>
        <v>663</v>
      </c>
      <c r="E8" s="12">
        <f>каталог!G14</f>
        <v>0</v>
      </c>
      <c r="F8" s="15">
        <f t="shared" si="4"/>
        <v>0</v>
      </c>
    </row>
    <row r="9" spans="1:6" ht="24" customHeight="1">
      <c r="A9" s="53">
        <v>8</v>
      </c>
      <c r="B9" s="51" t="str">
        <f>каталог!B15</f>
        <v>Корзинка  "Детская" сувенирная с берестой (2 л)</v>
      </c>
      <c r="C9" s="12" t="str">
        <f>каталог!C15</f>
        <v>ПХД126</v>
      </c>
      <c r="D9" s="14">
        <f>каталог!F15</f>
        <v>1169</v>
      </c>
      <c r="E9" s="12">
        <f>каталог!G15</f>
        <v>0</v>
      </c>
      <c r="F9" s="15">
        <f t="shared" ref="F9" si="5">D9*E9</f>
        <v>0</v>
      </c>
    </row>
    <row r="10" spans="1:6" ht="24" customHeight="1">
      <c r="A10" s="53">
        <v>9</v>
      </c>
      <c r="B10" s="51" t="str">
        <f>каталог!B16</f>
        <v>Корзинка овальная "Детская" (4 л)</v>
      </c>
      <c r="C10" s="12" t="str">
        <f>каталог!C16</f>
        <v>ПХД113/1</v>
      </c>
      <c r="D10" s="14">
        <f>каталог!F16</f>
        <v>847</v>
      </c>
      <c r="E10" s="12">
        <f>каталог!G16</f>
        <v>0</v>
      </c>
      <c r="F10" s="15">
        <f t="shared" si="4"/>
        <v>0</v>
      </c>
    </row>
    <row r="11" spans="1:6" ht="24" customHeight="1">
      <c r="A11" s="53">
        <v>10</v>
      </c>
      <c r="B11" s="51" t="str">
        <f>каталог!B17</f>
        <v>Корзинка овальная "Детская" с берестой (4 л)</v>
      </c>
      <c r="C11" s="12" t="str">
        <f>каталог!C17</f>
        <v>ПХД113</v>
      </c>
      <c r="D11" s="14">
        <f>каталог!F17</f>
        <v>1551</v>
      </c>
      <c r="E11" s="12">
        <f>каталог!G17</f>
        <v>0</v>
      </c>
      <c r="F11" s="15">
        <f t="shared" si="4"/>
        <v>0</v>
      </c>
    </row>
    <row r="12" spans="1:6" ht="24" customHeight="1">
      <c r="A12" s="53">
        <v>11</v>
      </c>
      <c r="B12" s="51" t="str">
        <f>каталог!B18</f>
        <v>Корзина  "Лесная"  (14л с берестой)</v>
      </c>
      <c r="C12" s="12" t="str">
        <f>каталог!C18</f>
        <v>ПХД125</v>
      </c>
      <c r="D12" s="14">
        <f>каталог!F18</f>
        <v>4518</v>
      </c>
      <c r="E12" s="12">
        <f>каталог!G18</f>
        <v>0</v>
      </c>
      <c r="F12" s="15">
        <f t="shared" ref="F12" si="6">D12*E12</f>
        <v>0</v>
      </c>
    </row>
    <row r="13" spans="1:6" ht="24" customHeight="1">
      <c r="A13" s="53">
        <v>12</v>
      </c>
      <c r="B13" s="51" t="str">
        <f>каталог!B19</f>
        <v>Корзина  "Лесная"  (15л лёгкая)</v>
      </c>
      <c r="C13" s="12" t="str">
        <f>каталог!C19</f>
        <v>ПХД125/1</v>
      </c>
      <c r="D13" s="14">
        <f>каталог!F19</f>
        <v>2802</v>
      </c>
      <c r="E13" s="12">
        <f>каталог!G19</f>
        <v>0</v>
      </c>
      <c r="F13" s="15">
        <f t="shared" ref="F13" si="7">D13*E13</f>
        <v>0</v>
      </c>
    </row>
    <row r="14" spans="1:6" ht="24" customHeight="1">
      <c r="A14" s="53">
        <v>13</v>
      </c>
      <c r="B14" s="51" t="str">
        <f>каталог!B20</f>
        <v>Корзина  овальная из ивовой ленты №1 (3 л)</v>
      </c>
      <c r="C14" s="12" t="str">
        <f>каталог!C20</f>
        <v>НХП155/1</v>
      </c>
      <c r="D14" s="14">
        <f>каталог!F20</f>
        <v>812</v>
      </c>
      <c r="E14" s="12">
        <f>каталог!G20</f>
        <v>0</v>
      </c>
      <c r="F14" s="15">
        <f t="shared" si="4"/>
        <v>0</v>
      </c>
    </row>
    <row r="15" spans="1:6" ht="24" customHeight="1">
      <c r="A15" s="53">
        <v>14</v>
      </c>
      <c r="B15" s="51" t="str">
        <f>каталог!B21</f>
        <v>Корзина  овальная из ивовой ленты №2 (6 л)</v>
      </c>
      <c r="C15" s="12" t="str">
        <f>каталог!C21</f>
        <v>НХП155/2</v>
      </c>
      <c r="D15" s="14">
        <f>каталог!F21</f>
        <v>990</v>
      </c>
      <c r="E15" s="12">
        <f>каталог!G21</f>
        <v>0</v>
      </c>
      <c r="F15" s="15">
        <f t="shared" si="4"/>
        <v>0</v>
      </c>
    </row>
    <row r="16" spans="1:6" ht="24" customHeight="1">
      <c r="A16" s="53">
        <v>15</v>
      </c>
      <c r="B16" s="51" t="str">
        <f>каталог!B22</f>
        <v>Корзина  "Ягодка"</v>
      </c>
      <c r="C16" s="12" t="str">
        <f>каталог!C22</f>
        <v>ИНП114</v>
      </c>
      <c r="D16" s="14">
        <f>каталог!F22</f>
        <v>1944</v>
      </c>
      <c r="E16" s="12">
        <f>каталог!G22</f>
        <v>0</v>
      </c>
      <c r="F16" s="15">
        <f t="shared" si="4"/>
        <v>0</v>
      </c>
    </row>
    <row r="17" spans="1:6" ht="24" customHeight="1">
      <c r="A17" s="53">
        <v>16</v>
      </c>
      <c r="B17" s="51" t="str">
        <f>каталог!B23</f>
        <v>Лукошко ягодное (5 л.)</v>
      </c>
      <c r="C17" s="12" t="str">
        <f>каталог!C23</f>
        <v>ПХД85</v>
      </c>
      <c r="D17" s="14">
        <f>каталог!F23</f>
        <v>1193</v>
      </c>
      <c r="E17" s="12">
        <f>каталог!G23</f>
        <v>0</v>
      </c>
      <c r="F17" s="15">
        <f t="shared" si="4"/>
        <v>0</v>
      </c>
    </row>
    <row r="18" spans="1:6" ht="24" customHeight="1">
      <c r="A18" s="53">
        <v>17</v>
      </c>
      <c r="B18" s="51" t="str">
        <f>каталог!B24</f>
        <v>Корзина грибная №1 8 л.</v>
      </c>
      <c r="C18" s="12" t="str">
        <f>каталог!C24</f>
        <v>ПХД62/1/1</v>
      </c>
      <c r="D18" s="14">
        <f>каталог!F24</f>
        <v>1328</v>
      </c>
      <c r="E18" s="12">
        <f>каталог!G24</f>
        <v>0</v>
      </c>
      <c r="F18" s="15">
        <f t="shared" si="4"/>
        <v>0</v>
      </c>
    </row>
    <row r="19" spans="1:6" ht="24" customHeight="1">
      <c r="A19" s="53">
        <v>18</v>
      </c>
      <c r="B19" s="51" t="str">
        <f>каталог!B25</f>
        <v>Корзина грибная №2 10 л.</v>
      </c>
      <c r="C19" s="12" t="str">
        <f>каталог!C25</f>
        <v>ПХД62/1/2</v>
      </c>
      <c r="D19" s="14">
        <f>каталог!F25</f>
        <v>1536</v>
      </c>
      <c r="E19" s="12">
        <f>каталог!G25</f>
        <v>0</v>
      </c>
      <c r="F19" s="15">
        <f t="shared" si="4"/>
        <v>0</v>
      </c>
    </row>
    <row r="20" spans="1:6" ht="24" customHeight="1">
      <c r="A20" s="53">
        <v>19</v>
      </c>
      <c r="B20" s="51" t="str">
        <f>каталог!B26</f>
        <v>Корзина грибная №3 12 л.</v>
      </c>
      <c r="C20" s="12" t="str">
        <f>каталог!C26</f>
        <v>ПХД62/1/3</v>
      </c>
      <c r="D20" s="14">
        <f>каталог!F26</f>
        <v>1628</v>
      </c>
      <c r="E20" s="12">
        <f>каталог!G26</f>
        <v>0</v>
      </c>
      <c r="F20" s="15">
        <f t="shared" si="4"/>
        <v>0</v>
      </c>
    </row>
    <row r="21" spans="1:6" ht="24" customHeight="1">
      <c r="A21" s="53">
        <v>20</v>
      </c>
      <c r="B21" s="51" t="str">
        <f>каталог!B27</f>
        <v>Корзина грибная №4 15 л.</v>
      </c>
      <c r="C21" s="12" t="str">
        <f>каталог!C27</f>
        <v>ПХД62/1/4</v>
      </c>
      <c r="D21" s="14">
        <f>каталог!F27</f>
        <v>1772</v>
      </c>
      <c r="E21" s="12">
        <f>каталог!G27</f>
        <v>0</v>
      </c>
      <c r="F21" s="15">
        <f t="shared" si="4"/>
        <v>0</v>
      </c>
    </row>
    <row r="22" spans="1:6" ht="24" customHeight="1">
      <c r="A22" s="53">
        <v>21</v>
      </c>
      <c r="B22" s="51" t="str">
        <f>каталог!B28</f>
        <v>Корзина грибная №5 20 л.</v>
      </c>
      <c r="C22" s="12" t="str">
        <f>каталог!C28</f>
        <v>ПХД62/1/5</v>
      </c>
      <c r="D22" s="14">
        <f>каталог!F28</f>
        <v>1935</v>
      </c>
      <c r="E22" s="12">
        <f>каталог!G28</f>
        <v>0</v>
      </c>
      <c r="F22" s="15">
        <f t="shared" ref="F22:F28" si="8">D22*E22</f>
        <v>0</v>
      </c>
    </row>
    <row r="23" spans="1:6" ht="24" customHeight="1">
      <c r="A23" s="53">
        <v>22</v>
      </c>
      <c r="B23" s="51" t="str">
        <f>каталог!B29</f>
        <v>Корзина традиционная с обруча (10л)</v>
      </c>
      <c r="C23" s="12" t="str">
        <f>каталог!C29</f>
        <v>ПХД62/2/1</v>
      </c>
      <c r="D23" s="14">
        <f>каталог!F29</f>
        <v>2039</v>
      </c>
      <c r="E23" s="12">
        <f>каталог!G29</f>
        <v>0</v>
      </c>
      <c r="F23" s="15">
        <f t="shared" si="8"/>
        <v>0</v>
      </c>
    </row>
    <row r="24" spans="1:6" ht="24" customHeight="1">
      <c r="A24" s="53">
        <v>23</v>
      </c>
      <c r="B24" s="51" t="str">
        <f>каталог!B30</f>
        <v>Корзина традиционная с обруча (15л)</v>
      </c>
      <c r="C24" s="12" t="str">
        <f>каталог!C30</f>
        <v>ПХД62/2/2</v>
      </c>
      <c r="D24" s="14">
        <f>каталог!F30</f>
        <v>2284</v>
      </c>
      <c r="E24" s="12">
        <f>каталог!G30</f>
        <v>0</v>
      </c>
      <c r="F24" s="15">
        <f t="shared" si="8"/>
        <v>0</v>
      </c>
    </row>
    <row r="25" spans="1:6" ht="24" customHeight="1">
      <c r="A25" s="53">
        <v>24</v>
      </c>
      <c r="B25" s="51" t="str">
        <f>каталог!B31</f>
        <v>Корзина "Удобная" (12 л.)</v>
      </c>
      <c r="C25" s="12" t="str">
        <f>каталог!C31</f>
        <v>ИНП151</v>
      </c>
      <c r="D25" s="14">
        <f>каталог!F31</f>
        <v>1994</v>
      </c>
      <c r="E25" s="12">
        <f>каталог!G31</f>
        <v>0</v>
      </c>
      <c r="F25" s="15">
        <f t="shared" ref="F25" si="9">D25*E25</f>
        <v>0</v>
      </c>
    </row>
    <row r="26" spans="1:6" ht="24" customHeight="1">
      <c r="A26" s="53">
        <v>25</v>
      </c>
      <c r="B26" s="51" t="str">
        <f>каталог!B32</f>
        <v>Корзина грибная овальная из прута (13 л)</v>
      </c>
      <c r="C26" s="12" t="str">
        <f>каталог!C32</f>
        <v>ПХД128/3</v>
      </c>
      <c r="D26" s="14">
        <f>каталог!F32</f>
        <v>1918</v>
      </c>
      <c r="E26" s="12">
        <f>каталог!G32</f>
        <v>0</v>
      </c>
      <c r="F26" s="15">
        <f t="shared" si="8"/>
        <v>0</v>
      </c>
    </row>
    <row r="27" spans="1:6" ht="24" customHeight="1">
      <c r="A27" s="53">
        <v>26</v>
      </c>
      <c r="B27" s="51" t="str">
        <f>каталог!B33</f>
        <v>Корзина грибная овальная из прута (20 л)</v>
      </c>
      <c r="C27" s="12" t="str">
        <f>каталог!C33</f>
        <v>ПХД128/4</v>
      </c>
      <c r="D27" s="14">
        <f>каталог!F33</f>
        <v>2336</v>
      </c>
      <c r="E27" s="12">
        <f>каталог!G33</f>
        <v>0</v>
      </c>
      <c r="F27" s="15">
        <f t="shared" si="8"/>
        <v>0</v>
      </c>
    </row>
    <row r="28" spans="1:6" ht="24" customHeight="1">
      <c r="A28" s="53">
        <v>27</v>
      </c>
      <c r="B28" s="51" t="str">
        <f>каталог!B34</f>
        <v>Корзина грибная овальная из прута (30 л)</v>
      </c>
      <c r="C28" s="12" t="str">
        <f>каталог!C34</f>
        <v>ПХД128/5</v>
      </c>
      <c r="D28" s="14">
        <f>каталог!F34</f>
        <v>2923</v>
      </c>
      <c r="E28" s="12">
        <f>каталог!G34</f>
        <v>0</v>
      </c>
      <c r="F28" s="15">
        <f t="shared" si="8"/>
        <v>0</v>
      </c>
    </row>
    <row r="29" spans="1:6" ht="24" customHeight="1">
      <c r="A29" s="53">
        <v>28</v>
      </c>
      <c r="B29" s="51" t="str">
        <f>каталог!B35</f>
        <v>Корзина грибная овальная из прута цветная 20 л (модель 1 "Зебра")</v>
      </c>
      <c r="C29" s="12" t="str">
        <f>каталог!C35</f>
        <v>ПХД128/1</v>
      </c>
      <c r="D29" s="14">
        <f>каталог!F35</f>
        <v>2389</v>
      </c>
      <c r="E29" s="12">
        <f>каталог!G35</f>
        <v>0</v>
      </c>
      <c r="F29" s="15">
        <f t="shared" ref="F29:F30" si="10">D29*E29</f>
        <v>0</v>
      </c>
    </row>
    <row r="30" spans="1:6" ht="22.5" customHeight="1">
      <c r="A30" s="53">
        <v>29</v>
      </c>
      <c r="B30" s="51" t="str">
        <f>каталог!B36</f>
        <v>Корзина грибная овальная из прута цветная 20 л (модель 2)</v>
      </c>
      <c r="C30" s="12" t="str">
        <f>каталог!C36</f>
        <v>ПХД128/2</v>
      </c>
      <c r="D30" s="14">
        <f>каталог!F36</f>
        <v>2389</v>
      </c>
      <c r="E30" s="12">
        <f>каталог!G36</f>
        <v>0</v>
      </c>
      <c r="F30" s="15">
        <f t="shared" si="10"/>
        <v>0</v>
      </c>
    </row>
    <row r="31" spans="1:6" ht="24" customHeight="1">
      <c r="A31" s="53">
        <v>30</v>
      </c>
      <c r="B31" s="51" t="str">
        <f>каталог!B37</f>
        <v>Лукошко ягодное (круглое плетёное №1)</v>
      </c>
      <c r="C31" s="12" t="str">
        <f>каталог!C37</f>
        <v>ПХД57/1</v>
      </c>
      <c r="D31" s="14">
        <f>каталог!F37</f>
        <v>976</v>
      </c>
      <c r="E31" s="12">
        <f>каталог!G37</f>
        <v>0</v>
      </c>
      <c r="F31" s="15">
        <f t="shared" ref="F31:F36" si="11">D31*E31</f>
        <v>0</v>
      </c>
    </row>
    <row r="32" spans="1:6" ht="24" customHeight="1">
      <c r="A32" s="53">
        <v>31</v>
      </c>
      <c r="B32" s="51" t="str">
        <f>каталог!B38</f>
        <v>Лукошко ягодное (круглое плетёное №2)</v>
      </c>
      <c r="C32" s="12" t="str">
        <f>каталог!C38</f>
        <v>ПХД57/2</v>
      </c>
      <c r="D32" s="14">
        <f>каталог!F38</f>
        <v>1156</v>
      </c>
      <c r="E32" s="12">
        <f>каталог!G38</f>
        <v>0</v>
      </c>
      <c r="F32" s="15">
        <f t="shared" si="11"/>
        <v>0</v>
      </c>
    </row>
    <row r="33" spans="1:6" ht="24" customHeight="1">
      <c r="A33" s="53">
        <v>32</v>
      </c>
      <c r="B33" s="51" t="str">
        <f>каталог!B39</f>
        <v>Лукошко круглое глубокое (10 л)</v>
      </c>
      <c r="C33" s="12" t="str">
        <f>каталог!C39</f>
        <v>ИНП34</v>
      </c>
      <c r="D33" s="14">
        <f>каталог!F39</f>
        <v>1969</v>
      </c>
      <c r="E33" s="12">
        <f>каталог!G39</f>
        <v>0</v>
      </c>
      <c r="F33" s="15">
        <f t="shared" ref="F33" si="12">D33*E33</f>
        <v>0</v>
      </c>
    </row>
    <row r="34" spans="1:6" ht="24" customHeight="1">
      <c r="A34" s="53">
        <v>33</v>
      </c>
      <c r="B34" s="51" t="str">
        <f>каталог!B40</f>
        <v>Корзина круглая №1</v>
      </c>
      <c r="C34" s="12" t="str">
        <f>каталог!C40</f>
        <v>ИНП33/1</v>
      </c>
      <c r="D34" s="14">
        <f>каталог!F40</f>
        <v>1105</v>
      </c>
      <c r="E34" s="12">
        <f>каталог!G40</f>
        <v>0</v>
      </c>
      <c r="F34" s="15">
        <f t="shared" si="11"/>
        <v>0</v>
      </c>
    </row>
    <row r="35" spans="1:6" ht="24" customHeight="1">
      <c r="A35" s="53">
        <v>34</v>
      </c>
      <c r="B35" s="51" t="str">
        <f>каталог!B41</f>
        <v>Корзина круглая №2</v>
      </c>
      <c r="C35" s="12" t="str">
        <f>каталог!C41</f>
        <v>ИНП33/2</v>
      </c>
      <c r="D35" s="14">
        <f>каталог!F41</f>
        <v>1392</v>
      </c>
      <c r="E35" s="12">
        <f>каталог!G41</f>
        <v>0</v>
      </c>
      <c r="F35" s="15">
        <f t="shared" si="11"/>
        <v>0</v>
      </c>
    </row>
    <row r="36" spans="1:6" ht="24" customHeight="1" thickBot="1">
      <c r="A36" s="54">
        <v>35</v>
      </c>
      <c r="B36" s="52" t="str">
        <f>каталог!B42</f>
        <v>Корзина круглая №3</v>
      </c>
      <c r="C36" s="13" t="str">
        <f>каталог!C42</f>
        <v>ИНП33/3</v>
      </c>
      <c r="D36" s="16">
        <f>каталог!F42</f>
        <v>1795</v>
      </c>
      <c r="E36" s="13">
        <f>каталог!G42</f>
        <v>0</v>
      </c>
      <c r="F36" s="17">
        <f t="shared" si="11"/>
        <v>0</v>
      </c>
    </row>
    <row r="37" spans="1:6" ht="27.75" customHeight="1">
      <c r="B37" s="18"/>
      <c r="C37" s="18"/>
      <c r="D37" s="18" t="s">
        <v>44</v>
      </c>
      <c r="E37" s="18">
        <f>SUM(E2:E36)</f>
        <v>0</v>
      </c>
      <c r="F37" s="19">
        <f>SUM(F2:F36)</f>
        <v>0</v>
      </c>
    </row>
    <row r="38" spans="1:6" ht="45" customHeight="1"/>
    <row r="39" spans="1:6" ht="45" customHeight="1"/>
    <row r="40" spans="1:6" ht="45" customHeight="1"/>
    <row r="41" spans="1:6" ht="42.75" customHeight="1"/>
    <row r="42" spans="1:6" ht="42.75" customHeight="1"/>
    <row r="43" spans="1:6" ht="42.75" customHeight="1"/>
    <row r="44" spans="1:6" ht="42.75" customHeight="1"/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0"/>
  <sheetViews>
    <sheetView tabSelected="1" zoomScaleNormal="100" workbookViewId="0">
      <selection activeCell="C20" sqref="C20"/>
    </sheetView>
  </sheetViews>
  <sheetFormatPr defaultRowHeight="14.25"/>
  <cols>
    <col min="1" max="1" width="41.140625" style="1" customWidth="1"/>
    <col min="2" max="2" width="41.7109375" style="1" customWidth="1"/>
    <col min="3" max="3" width="22.5703125" style="3" customWidth="1"/>
    <col min="4" max="4" width="30.85546875" style="3" customWidth="1"/>
    <col min="5" max="5" width="32.5703125" style="3" customWidth="1"/>
    <col min="6" max="6" width="19.42578125" style="1" customWidth="1"/>
    <col min="7" max="7" width="12.85546875" style="1" customWidth="1"/>
    <col min="8" max="8" width="18" style="1" customWidth="1"/>
    <col min="9" max="16384" width="9.140625" style="1"/>
  </cols>
  <sheetData>
    <row r="1" spans="1:8" ht="33.75" customHeight="1">
      <c r="A1" s="65"/>
      <c r="B1" s="69" t="s">
        <v>47</v>
      </c>
      <c r="C1" s="69"/>
      <c r="D1" s="69"/>
      <c r="E1" s="69"/>
      <c r="F1" s="69"/>
      <c r="G1" s="69"/>
      <c r="H1" s="69"/>
    </row>
    <row r="2" spans="1:8" ht="57.75" customHeight="1">
      <c r="A2" s="65"/>
      <c r="B2" s="68" t="s">
        <v>50</v>
      </c>
      <c r="C2" s="68"/>
      <c r="D2" s="68"/>
      <c r="E2" s="68"/>
      <c r="F2" s="68"/>
      <c r="G2" s="68"/>
      <c r="H2" s="69"/>
    </row>
    <row r="3" spans="1:8" ht="57.75" customHeight="1">
      <c r="A3" s="64" t="s">
        <v>34</v>
      </c>
      <c r="B3" s="64"/>
      <c r="C3" s="64"/>
      <c r="D3" s="64"/>
      <c r="E3" s="64"/>
      <c r="F3" s="64"/>
      <c r="G3" s="64"/>
      <c r="H3" s="64"/>
    </row>
    <row r="4" spans="1:8" s="28" customFormat="1" ht="21" customHeight="1">
      <c r="A4" s="70" t="s">
        <v>72</v>
      </c>
      <c r="B4" s="70"/>
      <c r="C4" s="70"/>
      <c r="D4" s="70"/>
      <c r="E4" s="70"/>
      <c r="F4" s="70"/>
      <c r="G4" s="70"/>
      <c r="H4" s="70"/>
    </row>
    <row r="5" spans="1:8" s="28" customFormat="1" ht="21" customHeight="1">
      <c r="A5" s="70" t="s">
        <v>73</v>
      </c>
      <c r="B5" s="70"/>
      <c r="C5" s="70"/>
      <c r="D5" s="70"/>
      <c r="E5" s="70"/>
      <c r="F5" s="70"/>
      <c r="G5" s="70"/>
      <c r="H5" s="70"/>
    </row>
    <row r="6" spans="1:8" s="28" customFormat="1" ht="21" customHeight="1" thickBot="1">
      <c r="A6" s="71" t="s">
        <v>74</v>
      </c>
      <c r="B6" s="71"/>
      <c r="C6" s="71"/>
      <c r="D6" s="71"/>
      <c r="E6" s="71"/>
      <c r="F6" s="71"/>
      <c r="G6" s="71"/>
      <c r="H6" s="71"/>
    </row>
    <row r="7" spans="1:8" ht="47.25" customHeight="1">
      <c r="A7" s="38" t="s">
        <v>2</v>
      </c>
      <c r="B7" s="39" t="s">
        <v>0</v>
      </c>
      <c r="C7" s="39" t="s">
        <v>1</v>
      </c>
      <c r="D7" s="39" t="s">
        <v>35</v>
      </c>
      <c r="E7" s="39" t="s">
        <v>3</v>
      </c>
      <c r="F7" s="39" t="s">
        <v>13</v>
      </c>
      <c r="G7" s="40" t="s">
        <v>36</v>
      </c>
      <c r="H7" s="41" t="s">
        <v>37</v>
      </c>
    </row>
    <row r="8" spans="1:8" ht="174.75" customHeight="1">
      <c r="A8" s="29"/>
      <c r="B8" s="42" t="s">
        <v>104</v>
      </c>
      <c r="C8" s="6" t="s">
        <v>81</v>
      </c>
      <c r="D8" s="59" t="s">
        <v>78</v>
      </c>
      <c r="E8" s="6" t="s">
        <v>51</v>
      </c>
      <c r="F8" s="43">
        <v>1955</v>
      </c>
      <c r="G8" s="6"/>
      <c r="H8" s="9">
        <f t="shared" ref="H8:H42" si="0">F8*G8</f>
        <v>0</v>
      </c>
    </row>
    <row r="9" spans="1:8" s="28" customFormat="1" ht="174.75" customHeight="1">
      <c r="A9" s="58"/>
      <c r="B9" s="42" t="s">
        <v>102</v>
      </c>
      <c r="C9" s="6" t="s">
        <v>82</v>
      </c>
      <c r="D9" s="59" t="s">
        <v>80</v>
      </c>
      <c r="E9" s="6" t="s">
        <v>77</v>
      </c>
      <c r="F9" s="43">
        <v>2761</v>
      </c>
      <c r="G9" s="6"/>
      <c r="H9" s="9">
        <f t="shared" si="0"/>
        <v>0</v>
      </c>
    </row>
    <row r="10" spans="1:8" s="28" customFormat="1" ht="156.75" customHeight="1">
      <c r="A10" s="58"/>
      <c r="B10" s="42" t="s">
        <v>103</v>
      </c>
      <c r="C10" s="6" t="s">
        <v>83</v>
      </c>
      <c r="D10" s="59" t="s">
        <v>79</v>
      </c>
      <c r="E10" s="6" t="s">
        <v>77</v>
      </c>
      <c r="F10" s="43">
        <v>2761</v>
      </c>
      <c r="G10" s="6"/>
      <c r="H10" s="9">
        <f t="shared" si="0"/>
        <v>0</v>
      </c>
    </row>
    <row r="11" spans="1:8" s="28" customFormat="1" ht="222.75" customHeight="1">
      <c r="A11" s="36"/>
      <c r="B11" s="42" t="s">
        <v>70</v>
      </c>
      <c r="C11" s="6" t="s">
        <v>84</v>
      </c>
      <c r="D11" s="37" t="s">
        <v>61</v>
      </c>
      <c r="E11" s="6" t="s">
        <v>71</v>
      </c>
      <c r="F11" s="43">
        <v>6306</v>
      </c>
      <c r="G11" s="6"/>
      <c r="H11" s="9">
        <f t="shared" si="0"/>
        <v>0</v>
      </c>
    </row>
    <row r="12" spans="1:8" s="26" customFormat="1" ht="143.25" customHeight="1">
      <c r="A12" s="29"/>
      <c r="B12" s="42" t="s">
        <v>63</v>
      </c>
      <c r="C12" s="6" t="s">
        <v>85</v>
      </c>
      <c r="D12" s="31" t="s">
        <v>41</v>
      </c>
      <c r="E12" s="6" t="s">
        <v>62</v>
      </c>
      <c r="F12" s="43">
        <v>1180</v>
      </c>
      <c r="G12" s="6"/>
      <c r="H12" s="9">
        <f t="shared" si="0"/>
        <v>0</v>
      </c>
    </row>
    <row r="13" spans="1:8" ht="174.75" customHeight="1">
      <c r="A13" s="29"/>
      <c r="B13" s="42" t="s">
        <v>64</v>
      </c>
      <c r="C13" s="6" t="s">
        <v>86</v>
      </c>
      <c r="D13" s="31" t="s">
        <v>38</v>
      </c>
      <c r="E13" s="6" t="s">
        <v>5</v>
      </c>
      <c r="F13" s="43">
        <v>1010</v>
      </c>
      <c r="G13" s="6"/>
      <c r="H13" s="9">
        <f t="shared" si="0"/>
        <v>0</v>
      </c>
    </row>
    <row r="14" spans="1:8" s="23" customFormat="1" ht="150.75" customHeight="1">
      <c r="A14" s="29"/>
      <c r="B14" s="42" t="s">
        <v>58</v>
      </c>
      <c r="C14" s="60" t="s">
        <v>87</v>
      </c>
      <c r="D14" s="31" t="s">
        <v>55</v>
      </c>
      <c r="E14" s="6" t="s">
        <v>54</v>
      </c>
      <c r="F14" s="43">
        <v>663</v>
      </c>
      <c r="G14" s="6"/>
      <c r="H14" s="9">
        <f t="shared" si="0"/>
        <v>0</v>
      </c>
    </row>
    <row r="15" spans="1:8" s="24" customFormat="1" ht="150.75" customHeight="1">
      <c r="A15" s="29"/>
      <c r="B15" s="42" t="s">
        <v>59</v>
      </c>
      <c r="C15" s="60" t="s">
        <v>88</v>
      </c>
      <c r="D15" s="20" t="s">
        <v>42</v>
      </c>
      <c r="E15" s="6" t="s">
        <v>54</v>
      </c>
      <c r="F15" s="43">
        <v>1169</v>
      </c>
      <c r="G15" s="6"/>
      <c r="H15" s="9">
        <f t="shared" si="0"/>
        <v>0</v>
      </c>
    </row>
    <row r="16" spans="1:8" ht="151.5" customHeight="1">
      <c r="A16" s="30"/>
      <c r="B16" s="42" t="s">
        <v>56</v>
      </c>
      <c r="C16" s="60" t="s">
        <v>89</v>
      </c>
      <c r="D16" s="20" t="s">
        <v>43</v>
      </c>
      <c r="E16" s="4" t="s">
        <v>17</v>
      </c>
      <c r="F16" s="43">
        <v>847</v>
      </c>
      <c r="G16" s="6"/>
      <c r="H16" s="9">
        <f t="shared" si="0"/>
        <v>0</v>
      </c>
    </row>
    <row r="17" spans="1:8" ht="159.75" customHeight="1">
      <c r="A17" s="30"/>
      <c r="B17" s="42" t="s">
        <v>57</v>
      </c>
      <c r="C17" s="60" t="s">
        <v>90</v>
      </c>
      <c r="D17" s="20" t="s">
        <v>42</v>
      </c>
      <c r="E17" s="4" t="s">
        <v>17</v>
      </c>
      <c r="F17" s="43">
        <v>1551</v>
      </c>
      <c r="G17" s="6"/>
      <c r="H17" s="9">
        <f t="shared" si="0"/>
        <v>0</v>
      </c>
    </row>
    <row r="18" spans="1:8" s="25" customFormat="1" ht="193.5" customHeight="1">
      <c r="A18" s="30"/>
      <c r="B18" s="42" t="s">
        <v>106</v>
      </c>
      <c r="C18" s="60" t="s">
        <v>91</v>
      </c>
      <c r="D18" s="20" t="s">
        <v>42</v>
      </c>
      <c r="E18" s="4" t="s">
        <v>60</v>
      </c>
      <c r="F18" s="43">
        <v>4518</v>
      </c>
      <c r="G18" s="6"/>
      <c r="H18" s="9">
        <f t="shared" si="0"/>
        <v>0</v>
      </c>
    </row>
    <row r="19" spans="1:8" s="28" customFormat="1" ht="193.5" customHeight="1">
      <c r="A19" s="56"/>
      <c r="B19" s="42" t="s">
        <v>105</v>
      </c>
      <c r="C19" s="60" t="s">
        <v>92</v>
      </c>
      <c r="D19" s="57" t="s">
        <v>76</v>
      </c>
      <c r="E19" s="55" t="s">
        <v>75</v>
      </c>
      <c r="F19" s="43">
        <v>2802</v>
      </c>
      <c r="G19" s="6"/>
      <c r="H19" s="9">
        <f t="shared" si="0"/>
        <v>0</v>
      </c>
    </row>
    <row r="20" spans="1:8" ht="85.5" customHeight="1">
      <c r="A20" s="66"/>
      <c r="B20" s="42" t="s">
        <v>126</v>
      </c>
      <c r="C20" s="6" t="s">
        <v>93</v>
      </c>
      <c r="D20" s="62" t="s">
        <v>40</v>
      </c>
      <c r="E20" s="6" t="s">
        <v>21</v>
      </c>
      <c r="F20" s="43">
        <v>812</v>
      </c>
      <c r="G20" s="6"/>
      <c r="H20" s="9">
        <f t="shared" si="0"/>
        <v>0</v>
      </c>
    </row>
    <row r="21" spans="1:8" ht="85.5" customHeight="1">
      <c r="A21" s="67"/>
      <c r="B21" s="42" t="s">
        <v>127</v>
      </c>
      <c r="C21" s="6" t="s">
        <v>94</v>
      </c>
      <c r="D21" s="62"/>
      <c r="E21" s="6" t="s">
        <v>22</v>
      </c>
      <c r="F21" s="43">
        <v>990</v>
      </c>
      <c r="G21" s="6"/>
      <c r="H21" s="9">
        <f t="shared" si="0"/>
        <v>0</v>
      </c>
    </row>
    <row r="22" spans="1:8" ht="146.25" customHeight="1">
      <c r="A22" s="32"/>
      <c r="B22" s="42" t="s">
        <v>45</v>
      </c>
      <c r="C22" s="6" t="s">
        <v>95</v>
      </c>
      <c r="D22" s="31" t="s">
        <v>41</v>
      </c>
      <c r="E22" s="6" t="s">
        <v>46</v>
      </c>
      <c r="F22" s="43">
        <v>1944</v>
      </c>
      <c r="G22" s="6"/>
      <c r="H22" s="9">
        <f t="shared" si="0"/>
        <v>0</v>
      </c>
    </row>
    <row r="23" spans="1:8" ht="167.25" customHeight="1">
      <c r="A23" s="30"/>
      <c r="B23" s="42" t="s">
        <v>15</v>
      </c>
      <c r="C23" s="60" t="s">
        <v>96</v>
      </c>
      <c r="D23" s="20" t="s">
        <v>41</v>
      </c>
      <c r="E23" s="4" t="s">
        <v>16</v>
      </c>
      <c r="F23" s="43">
        <v>1193</v>
      </c>
      <c r="G23" s="6"/>
      <c r="H23" s="9">
        <f t="shared" si="0"/>
        <v>0</v>
      </c>
    </row>
    <row r="24" spans="1:8" ht="39" customHeight="1">
      <c r="A24" s="74"/>
      <c r="B24" s="42" t="s">
        <v>23</v>
      </c>
      <c r="C24" s="60" t="s">
        <v>97</v>
      </c>
      <c r="D24" s="63" t="s">
        <v>40</v>
      </c>
      <c r="E24" s="4" t="s">
        <v>8</v>
      </c>
      <c r="F24" s="43">
        <v>1328</v>
      </c>
      <c r="G24" s="6"/>
      <c r="H24" s="9">
        <f t="shared" si="0"/>
        <v>0</v>
      </c>
    </row>
    <row r="25" spans="1:8" ht="39" customHeight="1">
      <c r="A25" s="74"/>
      <c r="B25" s="42" t="s">
        <v>24</v>
      </c>
      <c r="C25" s="60" t="s">
        <v>98</v>
      </c>
      <c r="D25" s="63"/>
      <c r="E25" s="4" t="s">
        <v>9</v>
      </c>
      <c r="F25" s="43">
        <v>1536</v>
      </c>
      <c r="G25" s="6"/>
      <c r="H25" s="9">
        <f t="shared" si="0"/>
        <v>0</v>
      </c>
    </row>
    <row r="26" spans="1:8" ht="39" customHeight="1">
      <c r="A26" s="74"/>
      <c r="B26" s="42" t="s">
        <v>25</v>
      </c>
      <c r="C26" s="60" t="s">
        <v>99</v>
      </c>
      <c r="D26" s="63"/>
      <c r="E26" s="4" t="s">
        <v>10</v>
      </c>
      <c r="F26" s="43">
        <v>1628</v>
      </c>
      <c r="G26" s="6"/>
      <c r="H26" s="9">
        <f t="shared" si="0"/>
        <v>0</v>
      </c>
    </row>
    <row r="27" spans="1:8" ht="39" customHeight="1">
      <c r="A27" s="74"/>
      <c r="B27" s="42" t="s">
        <v>26</v>
      </c>
      <c r="C27" s="60" t="s">
        <v>100</v>
      </c>
      <c r="D27" s="63"/>
      <c r="E27" s="4" t="s">
        <v>11</v>
      </c>
      <c r="F27" s="43">
        <v>1772</v>
      </c>
      <c r="G27" s="6"/>
      <c r="H27" s="9">
        <f t="shared" si="0"/>
        <v>0</v>
      </c>
    </row>
    <row r="28" spans="1:8" ht="39" customHeight="1">
      <c r="A28" s="74"/>
      <c r="B28" s="42" t="s">
        <v>27</v>
      </c>
      <c r="C28" s="60" t="s">
        <v>101</v>
      </c>
      <c r="D28" s="63"/>
      <c r="E28" s="4" t="s">
        <v>12</v>
      </c>
      <c r="F28" s="43">
        <v>1935</v>
      </c>
      <c r="G28" s="6"/>
      <c r="H28" s="9">
        <f t="shared" si="0"/>
        <v>0</v>
      </c>
    </row>
    <row r="29" spans="1:8" ht="98.25" customHeight="1">
      <c r="A29" s="66"/>
      <c r="B29" s="42" t="s">
        <v>107</v>
      </c>
      <c r="C29" s="6" t="s">
        <v>109</v>
      </c>
      <c r="D29" s="62" t="s">
        <v>39</v>
      </c>
      <c r="E29" s="6" t="s">
        <v>14</v>
      </c>
      <c r="F29" s="43">
        <v>2039</v>
      </c>
      <c r="G29" s="6"/>
      <c r="H29" s="9">
        <f t="shared" si="0"/>
        <v>0</v>
      </c>
    </row>
    <row r="30" spans="1:8" ht="98.25" customHeight="1">
      <c r="A30" s="66"/>
      <c r="B30" s="42" t="s">
        <v>108</v>
      </c>
      <c r="C30" s="6" t="s">
        <v>110</v>
      </c>
      <c r="D30" s="62"/>
      <c r="E30" s="6" t="s">
        <v>18</v>
      </c>
      <c r="F30" s="43">
        <v>2284</v>
      </c>
      <c r="G30" s="6"/>
      <c r="H30" s="9">
        <f t="shared" si="0"/>
        <v>0</v>
      </c>
    </row>
    <row r="31" spans="1:8" s="22" customFormat="1" ht="184.5" customHeight="1">
      <c r="A31" s="29"/>
      <c r="B31" s="42" t="s">
        <v>53</v>
      </c>
      <c r="C31" s="6" t="s">
        <v>111</v>
      </c>
      <c r="D31" s="31" t="s">
        <v>39</v>
      </c>
      <c r="E31" s="6" t="s">
        <v>52</v>
      </c>
      <c r="F31" s="43">
        <v>1994</v>
      </c>
      <c r="G31" s="6"/>
      <c r="H31" s="9">
        <f t="shared" si="0"/>
        <v>0</v>
      </c>
    </row>
    <row r="32" spans="1:8" ht="66.75" customHeight="1">
      <c r="A32" s="66"/>
      <c r="B32" s="42" t="s">
        <v>115</v>
      </c>
      <c r="C32" s="6" t="s">
        <v>112</v>
      </c>
      <c r="D32" s="62" t="s">
        <v>39</v>
      </c>
      <c r="E32" s="6" t="s">
        <v>6</v>
      </c>
      <c r="F32" s="43">
        <v>1918</v>
      </c>
      <c r="G32" s="6"/>
      <c r="H32" s="9">
        <f t="shared" si="0"/>
        <v>0</v>
      </c>
    </row>
    <row r="33" spans="1:8" ht="66.75" customHeight="1">
      <c r="A33" s="66"/>
      <c r="B33" s="42" t="s">
        <v>116</v>
      </c>
      <c r="C33" s="6" t="s">
        <v>113</v>
      </c>
      <c r="D33" s="62"/>
      <c r="E33" s="6" t="s">
        <v>19</v>
      </c>
      <c r="F33" s="43">
        <v>2336</v>
      </c>
      <c r="G33" s="6"/>
      <c r="H33" s="9">
        <f t="shared" si="0"/>
        <v>0</v>
      </c>
    </row>
    <row r="34" spans="1:8" ht="66.75" customHeight="1">
      <c r="A34" s="66"/>
      <c r="B34" s="42" t="s">
        <v>117</v>
      </c>
      <c r="C34" s="6" t="s">
        <v>114</v>
      </c>
      <c r="D34" s="62"/>
      <c r="E34" s="6" t="s">
        <v>20</v>
      </c>
      <c r="F34" s="43">
        <v>2923</v>
      </c>
      <c r="G34" s="6"/>
      <c r="H34" s="9">
        <f t="shared" si="0"/>
        <v>0</v>
      </c>
    </row>
    <row r="35" spans="1:8" s="28" customFormat="1" ht="140.25" customHeight="1">
      <c r="A35" s="29"/>
      <c r="B35" s="42" t="s">
        <v>69</v>
      </c>
      <c r="C35" s="6" t="s">
        <v>118</v>
      </c>
      <c r="D35" s="31" t="s">
        <v>65</v>
      </c>
      <c r="E35" s="6" t="s">
        <v>19</v>
      </c>
      <c r="F35" s="43">
        <v>2389</v>
      </c>
      <c r="G35" s="6"/>
      <c r="H35" s="9">
        <f t="shared" si="0"/>
        <v>0</v>
      </c>
    </row>
    <row r="36" spans="1:8" s="27" customFormat="1" ht="140.25" customHeight="1">
      <c r="A36" s="29"/>
      <c r="B36" s="42" t="s">
        <v>66</v>
      </c>
      <c r="C36" s="6" t="s">
        <v>119</v>
      </c>
      <c r="D36" s="31" t="s">
        <v>65</v>
      </c>
      <c r="E36" s="6" t="s">
        <v>19</v>
      </c>
      <c r="F36" s="43">
        <v>2389</v>
      </c>
      <c r="G36" s="6"/>
      <c r="H36" s="9">
        <f t="shared" si="0"/>
        <v>0</v>
      </c>
    </row>
    <row r="37" spans="1:8" ht="163.5" customHeight="1">
      <c r="A37" s="29"/>
      <c r="B37" s="42" t="s">
        <v>48</v>
      </c>
      <c r="C37" s="6" t="s">
        <v>120</v>
      </c>
      <c r="D37" s="73" t="s">
        <v>40</v>
      </c>
      <c r="E37" s="6" t="s">
        <v>4</v>
      </c>
      <c r="F37" s="43">
        <v>976</v>
      </c>
      <c r="G37" s="6"/>
      <c r="H37" s="9">
        <f t="shared" si="0"/>
        <v>0</v>
      </c>
    </row>
    <row r="38" spans="1:8" ht="166.5" customHeight="1">
      <c r="A38" s="30"/>
      <c r="B38" s="42" t="s">
        <v>49</v>
      </c>
      <c r="C38" s="6" t="s">
        <v>121</v>
      </c>
      <c r="D38" s="73"/>
      <c r="E38" s="4" t="s">
        <v>7</v>
      </c>
      <c r="F38" s="43">
        <v>1156</v>
      </c>
      <c r="G38" s="6"/>
      <c r="H38" s="9">
        <f t="shared" si="0"/>
        <v>0</v>
      </c>
    </row>
    <row r="39" spans="1:8" s="28" customFormat="1" ht="209.25" customHeight="1">
      <c r="A39" s="33"/>
      <c r="B39" s="42" t="s">
        <v>68</v>
      </c>
      <c r="C39" s="61" t="s">
        <v>122</v>
      </c>
      <c r="D39" s="35" t="s">
        <v>39</v>
      </c>
      <c r="E39" s="34" t="s">
        <v>67</v>
      </c>
      <c r="F39" s="43">
        <v>1969</v>
      </c>
      <c r="G39" s="6"/>
      <c r="H39" s="9">
        <f t="shared" si="0"/>
        <v>0</v>
      </c>
    </row>
    <row r="40" spans="1:8" ht="68.25" customHeight="1">
      <c r="A40" s="74"/>
      <c r="B40" s="44" t="s">
        <v>28</v>
      </c>
      <c r="C40" s="61" t="s">
        <v>123</v>
      </c>
      <c r="D40" s="63" t="s">
        <v>39</v>
      </c>
      <c r="E40" s="4" t="s">
        <v>31</v>
      </c>
      <c r="F40" s="43">
        <v>1105</v>
      </c>
      <c r="G40" s="6"/>
      <c r="H40" s="9">
        <f t="shared" si="0"/>
        <v>0</v>
      </c>
    </row>
    <row r="41" spans="1:8" ht="68.25" customHeight="1">
      <c r="A41" s="74"/>
      <c r="B41" s="44" t="s">
        <v>29</v>
      </c>
      <c r="C41" s="61" t="s">
        <v>124</v>
      </c>
      <c r="D41" s="63"/>
      <c r="E41" s="4" t="s">
        <v>32</v>
      </c>
      <c r="F41" s="43">
        <v>1392</v>
      </c>
      <c r="G41" s="6"/>
      <c r="H41" s="9">
        <f t="shared" si="0"/>
        <v>0</v>
      </c>
    </row>
    <row r="42" spans="1:8" ht="68.25" customHeight="1" thickBot="1">
      <c r="A42" s="75"/>
      <c r="B42" s="45" t="s">
        <v>30</v>
      </c>
      <c r="C42" s="21" t="s">
        <v>125</v>
      </c>
      <c r="D42" s="72"/>
      <c r="E42" s="21" t="s">
        <v>33</v>
      </c>
      <c r="F42" s="46">
        <v>1795</v>
      </c>
      <c r="G42" s="5"/>
      <c r="H42" s="10">
        <f t="shared" si="0"/>
        <v>0</v>
      </c>
    </row>
    <row r="43" spans="1:8" ht="45" customHeight="1">
      <c r="C43" s="1"/>
      <c r="D43" s="1"/>
      <c r="E43" s="1"/>
      <c r="F43" s="47" t="s">
        <v>44</v>
      </c>
      <c r="G43" s="47">
        <f>SUM(G8:G42)</f>
        <v>0</v>
      </c>
      <c r="H43" s="48">
        <f>SUM(H8:H42)</f>
        <v>0</v>
      </c>
    </row>
    <row r="44" spans="1:8" ht="45" customHeight="1">
      <c r="C44" s="1"/>
      <c r="D44" s="1"/>
      <c r="E44" s="1"/>
    </row>
    <row r="45" spans="1:8" ht="45" customHeight="1">
      <c r="C45" s="1"/>
      <c r="D45" s="1"/>
      <c r="E45" s="1"/>
    </row>
    <row r="46" spans="1:8" ht="45" customHeight="1">
      <c r="C46" s="1"/>
      <c r="D46" s="1"/>
      <c r="E46" s="1"/>
    </row>
    <row r="47" spans="1:8" ht="42.75" customHeight="1">
      <c r="C47" s="1"/>
      <c r="D47" s="1"/>
      <c r="E47" s="1"/>
    </row>
    <row r="48" spans="1:8" ht="42.75" customHeight="1">
      <c r="C48" s="1"/>
      <c r="D48" s="1"/>
      <c r="E48" s="1"/>
    </row>
    <row r="49" spans="3:5" ht="42.75" customHeight="1">
      <c r="C49" s="1"/>
      <c r="D49" s="1"/>
      <c r="E49" s="1"/>
    </row>
    <row r="50" spans="3:5" ht="42.75" customHeight="1">
      <c r="C50" s="1"/>
      <c r="D50" s="1"/>
      <c r="E50" s="1"/>
    </row>
  </sheetData>
  <mergeCells count="19">
    <mergeCell ref="D40:D42"/>
    <mergeCell ref="D37:D38"/>
    <mergeCell ref="A32:A34"/>
    <mergeCell ref="A40:A42"/>
    <mergeCell ref="A24:A28"/>
    <mergeCell ref="A29:A30"/>
    <mergeCell ref="D29:D30"/>
    <mergeCell ref="D32:D34"/>
    <mergeCell ref="D20:D21"/>
    <mergeCell ref="D24:D28"/>
    <mergeCell ref="A3:H3"/>
    <mergeCell ref="A1:A2"/>
    <mergeCell ref="A20:A21"/>
    <mergeCell ref="B2:G2"/>
    <mergeCell ref="B1:G1"/>
    <mergeCell ref="H1:H2"/>
    <mergeCell ref="A4:H4"/>
    <mergeCell ref="A5:H5"/>
    <mergeCell ref="A6:H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0" orientation="portrait" horizontalDpi="4294967293" verticalDpi="4294967293" r:id="rId1"/>
  <rowBreaks count="1" manualBreakCount="1">
    <brk id="22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заказ</vt:lpstr>
      <vt:lpstr>каталог</vt:lpstr>
      <vt:lpstr>заказ!Область_печати</vt:lpstr>
      <vt:lpstr>каталог!Область_печати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iris</cp:lastModifiedBy>
  <cp:lastPrinted>2024-11-15T06:31:20Z</cp:lastPrinted>
  <dcterms:created xsi:type="dcterms:W3CDTF">1996-10-08T23:32:33Z</dcterms:created>
  <dcterms:modified xsi:type="dcterms:W3CDTF">2026-03-02T05:52:57Z</dcterms:modified>
</cp:coreProperties>
</file>